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65516" yWindow="65516" windowWidth="23600" windowHeight="14840" tabRatio="500" activeTab="0"/>
  </bookViews>
  <sheets>
    <sheet name="TeamSpitzer" sheetId="1" r:id="rId1"/>
    <sheet name="other" sheetId="2" r:id="rId2"/>
  </sheets>
  <definedNames/>
  <calcPr calcId="130406"/>
  <extLst/>
</workbook>
</file>

<file path=xl/sharedStrings.xml><?xml version="1.0" encoding="utf-8"?>
<sst xmlns="http://schemas.openxmlformats.org/spreadsheetml/2006/main" count="518" uniqueCount="175">
  <si>
    <t>Halpha 3</t>
  </si>
  <si>
    <t>073110.89-470033.40</t>
  </si>
  <si>
    <t>073114.6-465842</t>
  </si>
  <si>
    <t>07311465-4658427</t>
  </si>
  <si>
    <t>073114.9-470055</t>
  </si>
  <si>
    <t>07311493-4700559</t>
  </si>
  <si>
    <t>073121.8-465744</t>
  </si>
  <si>
    <t>07312185-4657442</t>
  </si>
  <si>
    <t>073121.9-465746</t>
  </si>
  <si>
    <t>Halpha 4</t>
  </si>
  <si>
    <t>073121.92-465945.14</t>
  </si>
  <si>
    <t>Haplpa 5</t>
  </si>
  <si>
    <t>073136.65-470014.13</t>
  </si>
  <si>
    <t>073137.4-470021</t>
  </si>
  <si>
    <t>07313741-4700214</t>
  </si>
  <si>
    <t>Halpha 6</t>
  </si>
  <si>
    <t>073137.45--470022.19</t>
  </si>
  <si>
    <t>073143.8-465818</t>
  </si>
  <si>
    <t>07314385-4658183</t>
  </si>
  <si>
    <t>073144.1-470008</t>
  </si>
  <si>
    <t>07314413-4700089</t>
  </si>
  <si>
    <t>073145.6-465917</t>
  </si>
  <si>
    <t>07314563-4659177</t>
  </si>
  <si>
    <t>073243.5-464941</t>
  </si>
  <si>
    <t>07324351-4649417</t>
  </si>
  <si>
    <t>073326.8-464842</t>
  </si>
  <si>
    <t>07332686-4648425</t>
  </si>
  <si>
    <t>Halpha 7</t>
  </si>
  <si>
    <t>073326.92-464843.51</t>
  </si>
  <si>
    <t>073337.0-465455</t>
  </si>
  <si>
    <t>07333702-4654555</t>
  </si>
  <si>
    <t>073337.6-464246</t>
  </si>
  <si>
    <t>07333769-4642460</t>
  </si>
  <si>
    <t>073406.9-465805</t>
  </si>
  <si>
    <t>07340693-4658054</t>
  </si>
  <si>
    <t>073425.3-465409</t>
  </si>
  <si>
    <t>073439.9-465548</t>
  </si>
  <si>
    <t>07343992-4655489</t>
  </si>
  <si>
    <t>073501.1-465442</t>
  </si>
  <si>
    <t>073504.7-465514</t>
  </si>
  <si>
    <t>07350472-4655144</t>
  </si>
  <si>
    <t>073508.1-465544</t>
  </si>
  <si>
    <t>073548.5-470727</t>
  </si>
  <si>
    <t>PHalpha 8</t>
  </si>
  <si>
    <t>082840.73-334623.17</t>
  </si>
  <si>
    <t>7 30 57.63</t>
  </si>
  <si>
    <t>7 31 10.89</t>
  </si>
  <si>
    <t>7 31 10.89</t>
  </si>
  <si>
    <t>Anna, Lizzy</t>
  </si>
  <si>
    <t>n46 59 56.7</t>
  </si>
  <si>
    <t>n46 59 54.4</t>
  </si>
  <si>
    <t xml:space="preserve">Name </t>
  </si>
  <si>
    <t>RA</t>
  </si>
  <si>
    <t>Dec</t>
  </si>
  <si>
    <t>Conversion Factor (Jy/Px)</t>
  </si>
  <si>
    <t>On Source</t>
  </si>
  <si>
    <t>Annulus</t>
  </si>
  <si>
    <t>Vega Flux (Jy)</t>
  </si>
  <si>
    <t>Aperture Corr</t>
  </si>
  <si>
    <t>Flux Post Correction (Jy)</t>
  </si>
  <si>
    <t>Sa101 H alpha 5</t>
  </si>
  <si>
    <t>7 31 36.65</t>
  </si>
  <si>
    <t>7 31 36.65</t>
  </si>
  <si>
    <t>Sa101 H aplha 5</t>
  </si>
  <si>
    <t>7 31 36.65</t>
  </si>
  <si>
    <t xml:space="preserve">Sa101 H alpha 5 </t>
  </si>
  <si>
    <t>7 31 36.65</t>
  </si>
  <si>
    <t>Magnitude</t>
  </si>
  <si>
    <t>Source Intensity (Jy)</t>
  </si>
  <si>
    <t>Sa101 H alpha 6</t>
  </si>
  <si>
    <t>7 31 37.45</t>
  </si>
  <si>
    <t>8,15</t>
  </si>
  <si>
    <t>Rachel</t>
  </si>
  <si>
    <t>CG-Halpha 2</t>
  </si>
  <si>
    <t>CG-Halpha 3</t>
  </si>
  <si>
    <t>7 31 34.6</t>
  </si>
  <si>
    <t>7 31 35.0</t>
  </si>
  <si>
    <t>H alpha 7</t>
  </si>
  <si>
    <t>F</t>
  </si>
  <si>
    <t>Flux UNC Post-Correction (Jy)</t>
  </si>
  <si>
    <t>H alpha 7</t>
  </si>
  <si>
    <t>7 33 25.7</t>
  </si>
  <si>
    <t>n46 48 40.8</t>
  </si>
  <si>
    <t>n47 00 14.13</t>
  </si>
  <si>
    <t>n47 00 22.19</t>
  </si>
  <si>
    <t>Nina</t>
  </si>
  <si>
    <t>8,15</t>
  </si>
  <si>
    <t>Wavelength (um)</t>
  </si>
  <si>
    <t>n47 00 33.40</t>
  </si>
  <si>
    <t>n47 00 33.40</t>
  </si>
  <si>
    <t>n46 56 12.50</t>
  </si>
  <si>
    <t>CG-H alpha 7</t>
  </si>
  <si>
    <t>Sally, Taylor</t>
  </si>
  <si>
    <t>7 33 29.92</t>
  </si>
  <si>
    <t>n46 48 43.51</t>
  </si>
  <si>
    <t>SSTiau name       |</t>
  </si>
  <si>
    <t>RA        |</t>
  </si>
  <si>
    <t>Dec        |</t>
  </si>
  <si>
    <t>twomass name     |</t>
  </si>
  <si>
    <t>Jflux      |</t>
  </si>
  <si>
    <t>Jfluxerr   |</t>
  </si>
  <si>
    <t>Jmag       |</t>
  </si>
  <si>
    <t>Jmagerr    |</t>
  </si>
  <si>
    <t>Hflux      |</t>
  </si>
  <si>
    <t>Hfluxerr   |</t>
  </si>
  <si>
    <t>Hmag       |</t>
  </si>
  <si>
    <t>Hmagerr    |</t>
  </si>
  <si>
    <t>Kflux      |</t>
  </si>
  <si>
    <t>Kfluxerr   |</t>
  </si>
  <si>
    <t>Kmag       |</t>
  </si>
  <si>
    <t>Kmagerr    |</t>
  </si>
  <si>
    <t>I1flux     |</t>
  </si>
  <si>
    <t>I1fluxerr  |</t>
  </si>
  <si>
    <t>I1mag      |</t>
  </si>
  <si>
    <t>I1magerr   |</t>
  </si>
  <si>
    <t>I2flux     |</t>
  </si>
  <si>
    <t>I2fluxerr  |</t>
  </si>
  <si>
    <t>I2mag      |</t>
  </si>
  <si>
    <t>I2magerr   |</t>
  </si>
  <si>
    <t>I3flux     |</t>
  </si>
  <si>
    <t>I3fluxerr  |</t>
  </si>
  <si>
    <t>I3mag      |</t>
  </si>
  <si>
    <t>I3magerr   |</t>
  </si>
  <si>
    <t>I4flux     |</t>
  </si>
  <si>
    <t>I4fluxerr  |</t>
  </si>
  <si>
    <t>I4mag      |</t>
  </si>
  <si>
    <t>I4magerr   |</t>
  </si>
  <si>
    <t>M1flux     |</t>
  </si>
  <si>
    <t>M1fluxerr  |</t>
  </si>
  <si>
    <t>M1mag      |</t>
  </si>
  <si>
    <t>M1magerr   |</t>
  </si>
  <si>
    <t>|</t>
  </si>
  <si>
    <t>d         |</t>
  </si>
  <si>
    <t>d          |</t>
  </si>
  <si>
    <t>uJy        |</t>
  </si>
  <si>
    <t>Halpha 1</t>
  </si>
  <si>
    <t>071549.86-483127.16</t>
  </si>
  <si>
    <t xml:space="preserve">  CG4</t>
  </si>
  <si>
    <t xml:space="preserve">  SA101</t>
  </si>
  <si>
    <t>073049.1-470209</t>
  </si>
  <si>
    <t>none</t>
  </si>
  <si>
    <t xml:space="preserve"> </t>
  </si>
  <si>
    <t>073049.8-465806</t>
  </si>
  <si>
    <t>07304987-4658064</t>
  </si>
  <si>
    <t>073053.6-465742</t>
  </si>
  <si>
    <t>07305366-4657426</t>
  </si>
  <si>
    <t>073057.5-465611</t>
  </si>
  <si>
    <t>07305755-4656112</t>
  </si>
  <si>
    <t>chj</t>
  </si>
  <si>
    <t>Sa101 H alpha 4</t>
  </si>
  <si>
    <t>7 31 21.92</t>
  </si>
  <si>
    <t>n46 57 45.14</t>
  </si>
  <si>
    <t>Name</t>
  </si>
  <si>
    <t>RA</t>
  </si>
  <si>
    <t>Dec</t>
  </si>
  <si>
    <t>Wavelength (um)</t>
  </si>
  <si>
    <t>Conversion Factor (Jy/Px)</t>
  </si>
  <si>
    <t>Source Intensity (Jy)</t>
  </si>
  <si>
    <t>Aperture Corr</t>
  </si>
  <si>
    <t>Flux Post Correction (Jy)</t>
  </si>
  <si>
    <t>Vega Flux (Jy)</t>
  </si>
  <si>
    <t>Magnitude</t>
  </si>
  <si>
    <t>Source UNC (Jy)</t>
  </si>
  <si>
    <t>On source</t>
  </si>
  <si>
    <t>Inner, Outer</t>
  </si>
  <si>
    <t>Halpha 2</t>
  </si>
  <si>
    <t>073057.63-465612.5</t>
  </si>
  <si>
    <t>073106.5-465454</t>
  </si>
  <si>
    <t>07310658-4654544</t>
  </si>
  <si>
    <t>073108.4-470130</t>
  </si>
  <si>
    <t>07310845-4701305</t>
  </si>
  <si>
    <t>073109.9-465750</t>
  </si>
  <si>
    <t>07310990-4657501</t>
  </si>
  <si>
    <t>073110.8-470032</t>
  </si>
  <si>
    <t>07311080-4700324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</si>
</sst>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9" formatCode="0.000E+00"/>
  </numFmts>
  <fonts count="6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/>
      <top/>
      <bottom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/>
      <right style="hair"/>
      <top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11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2" xfId="0" applyBorder="1"/>
    <xf numFmtId="0" fontId="0" fillId="0" borderId="3" xfId="0" applyBorder="1"/>
    <xf numFmtId="167" fontId="0" fillId="0" borderId="4" xfId="0" applyNumberFormat="1" applyBorder="1"/>
    <xf numFmtId="0" fontId="0" fillId="0" borderId="5" xfId="0" applyBorder="1"/>
    <xf numFmtId="0" fontId="0" fillId="0" borderId="6" xfId="0" applyBorder="1"/>
    <xf numFmtId="11" fontId="0" fillId="0" borderId="6" xfId="0" applyNumberFormat="1" applyBorder="1"/>
    <xf numFmtId="166" fontId="0" fillId="0" borderId="6" xfId="0" applyNumberFormat="1" applyBorder="1"/>
    <xf numFmtId="167" fontId="0" fillId="0" borderId="7" xfId="0" applyNumberFormat="1" applyBorder="1"/>
    <xf numFmtId="0" fontId="0" fillId="0" borderId="8" xfId="0" applyBorder="1"/>
    <xf numFmtId="0" fontId="0" fillId="0" borderId="4" xfId="0" applyBorder="1"/>
    <xf numFmtId="0" fontId="0" fillId="0" borderId="7" xfId="0" applyBorder="1"/>
    <xf numFmtId="49" fontId="0" fillId="0" borderId="3" xfId="0" applyNumberFormat="1" applyBorder="1"/>
    <xf numFmtId="49" fontId="0" fillId="0" borderId="5" xfId="0" applyNumberFormat="1" applyBorder="1"/>
    <xf numFmtId="0" fontId="0" fillId="0" borderId="9" xfId="0" applyBorder="1"/>
    <xf numFmtId="0" fontId="0" fillId="0" borderId="10" xfId="0" applyBorder="1"/>
    <xf numFmtId="11" fontId="0" fillId="0" borderId="11" xfId="0" applyNumberFormat="1" applyBorder="1"/>
    <xf numFmtId="0" fontId="0" fillId="0" borderId="11" xfId="0" applyBorder="1"/>
    <xf numFmtId="167" fontId="0" fillId="0" borderId="10" xfId="0" applyNumberFormat="1" applyBorder="1"/>
    <xf numFmtId="165" fontId="0" fillId="0" borderId="11" xfId="0" applyNumberFormat="1" applyBorder="1"/>
    <xf numFmtId="0" fontId="2" fillId="0" borderId="1" xfId="0" applyFont="1" applyBorder="1" applyAlignment="1">
      <alignment horizontal="center" wrapText="1"/>
    </xf>
    <xf numFmtId="167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11" fontId="0" fillId="0" borderId="12" xfId="0" applyNumberFormat="1" applyBorder="1"/>
    <xf numFmtId="2" fontId="0" fillId="0" borderId="12" xfId="0" applyNumberFormat="1" applyBorder="1"/>
    <xf numFmtId="165" fontId="0" fillId="0" borderId="6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0" fillId="0" borderId="16" xfId="0" applyNumberFormat="1" applyBorder="1"/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2" xfId="0" applyBorder="1"/>
    <xf numFmtId="0" fontId="0" fillId="0" borderId="23" xfId="0" applyBorder="1"/>
    <xf numFmtId="0" fontId="2" fillId="0" borderId="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167" fontId="2" fillId="0" borderId="21" xfId="0" applyNumberFormat="1" applyFont="1" applyBorder="1" applyAlignment="1">
      <alignment horizontal="center" wrapText="1"/>
    </xf>
    <xf numFmtId="167" fontId="0" fillId="0" borderId="23" xfId="0" applyNumberFormat="1" applyBorder="1"/>
    <xf numFmtId="0" fontId="4" fillId="0" borderId="0" xfId="0" applyFont="1" applyAlignment="1">
      <alignment horizontal="left" wrapText="1" indent="1"/>
    </xf>
    <xf numFmtId="0" fontId="1" fillId="0" borderId="27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left" wrapText="1" indent="1"/>
    </xf>
    <xf numFmtId="0" fontId="1" fillId="0" borderId="29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0" xfId="0" applyFont="1" applyAlignment="1">
      <alignment horizontal="left" wrapText="1" indent="1"/>
    </xf>
    <xf numFmtId="0" fontId="5" fillId="0" borderId="27" xfId="0" applyFont="1" applyBorder="1" applyAlignment="1">
      <alignment wrapText="1"/>
    </xf>
    <xf numFmtId="0" fontId="1" fillId="0" borderId="0" xfId="0" applyFont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0" fontId="1" fillId="0" borderId="3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 horizontal="left" wrapText="1" indent="1"/>
    </xf>
    <xf numFmtId="0" fontId="5" fillId="0" borderId="31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0" fillId="0" borderId="19" xfId="0" applyBorder="1"/>
    <xf numFmtId="49" fontId="0" fillId="0" borderId="19" xfId="0" applyNumberFormat="1" applyBorder="1"/>
    <xf numFmtId="166" fontId="0" fillId="0" borderId="12" xfId="0" applyNumberFormat="1" applyBorder="1"/>
    <xf numFmtId="167" fontId="0" fillId="0" borderId="16" xfId="0" applyNumberFormat="1" applyBorder="1"/>
    <xf numFmtId="0" fontId="2" fillId="0" borderId="8" xfId="0" applyFont="1" applyBorder="1" applyAlignment="1">
      <alignment horizontal="center" wrapText="1"/>
    </xf>
    <xf numFmtId="169" fontId="2" fillId="0" borderId="26" xfId="0" applyNumberFormat="1" applyFont="1" applyBorder="1" applyAlignment="1">
      <alignment horizontal="center" wrapText="1"/>
    </xf>
    <xf numFmtId="169" fontId="0" fillId="0" borderId="11" xfId="0" applyNumberFormat="1" applyBorder="1"/>
    <xf numFmtId="169" fontId="0" fillId="0" borderId="11" xfId="0" applyNumberFormat="1" applyBorder="1" applyAlignment="1">
      <alignment horizontal="center"/>
    </xf>
    <xf numFmtId="169" fontId="0" fillId="0" borderId="1" xfId="0" applyNumberFormat="1" applyBorder="1"/>
    <xf numFmtId="169" fontId="0" fillId="0" borderId="1" xfId="0" applyNumberFormat="1" applyBorder="1" applyAlignment="1">
      <alignment horizontal="center"/>
    </xf>
    <xf numFmtId="169" fontId="0" fillId="0" borderId="6" xfId="0" applyNumberFormat="1" applyBorder="1"/>
    <xf numFmtId="169" fontId="0" fillId="0" borderId="6" xfId="0" applyNumberFormat="1" applyBorder="1" applyAlignment="1">
      <alignment horizontal="center"/>
    </xf>
    <xf numFmtId="169" fontId="0" fillId="0" borderId="12" xfId="0" applyNumberFormat="1" applyBorder="1"/>
    <xf numFmtId="169" fontId="0" fillId="0" borderId="12" xfId="0" applyNumberForma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169" fontId="2" fillId="0" borderId="36" xfId="0" applyNumberFormat="1" applyFont="1" applyBorder="1" applyAlignment="1">
      <alignment horizontal="center" wrapText="1"/>
    </xf>
    <xf numFmtId="167" fontId="2" fillId="0" borderId="37" xfId="0" applyNumberFormat="1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P46"/>
  <sheetViews>
    <sheetView tabSelected="1" workbookViewId="0" topLeftCell="A1">
      <selection activeCell="N21" sqref="N21"/>
    </sheetView>
  </sheetViews>
  <sheetFormatPr defaultColWidth="11.00390625" defaultRowHeight="12.75"/>
  <cols>
    <col min="1" max="1" width="10.00390625" style="1" customWidth="1"/>
    <col min="2" max="2" width="13.75390625" style="1" customWidth="1"/>
    <col min="3" max="3" width="10.25390625" style="1" customWidth="1"/>
    <col min="4" max="4" width="10.75390625" style="1" customWidth="1"/>
    <col min="5" max="5" width="10.625" style="26" customWidth="1"/>
    <col min="6" max="6" width="10.125" style="1" customWidth="1"/>
    <col min="7" max="7" width="10.75390625" style="86" customWidth="1"/>
    <col min="8" max="8" width="10.75390625" style="87" customWidth="1"/>
    <col min="9" max="9" width="8.00390625" style="26" customWidth="1"/>
    <col min="10" max="10" width="8.875" style="1" customWidth="1"/>
    <col min="11" max="11" width="10.00390625" style="1" customWidth="1"/>
    <col min="12" max="12" width="10.75390625" style="1" customWidth="1"/>
    <col min="13" max="13" width="9.375" style="25" customWidth="1"/>
    <col min="14" max="16384" width="10.75390625" style="1" customWidth="1"/>
  </cols>
  <sheetData>
    <row r="1" spans="1:14" s="24" customFormat="1" ht="40" customHeight="1" thickBot="1">
      <c r="A1" s="47"/>
      <c r="B1" s="52" t="s">
        <v>51</v>
      </c>
      <c r="C1" s="47" t="s">
        <v>52</v>
      </c>
      <c r="D1" s="48" t="s">
        <v>53</v>
      </c>
      <c r="E1" s="53" t="s">
        <v>87</v>
      </c>
      <c r="F1" s="54" t="s">
        <v>54</v>
      </c>
      <c r="G1" s="83" t="s">
        <v>68</v>
      </c>
      <c r="H1" s="83" t="s">
        <v>55</v>
      </c>
      <c r="I1" s="54" t="s">
        <v>56</v>
      </c>
      <c r="J1" s="54" t="s">
        <v>58</v>
      </c>
      <c r="K1" s="54" t="s">
        <v>59</v>
      </c>
      <c r="L1" s="54" t="s">
        <v>57</v>
      </c>
      <c r="M1" s="55" t="s">
        <v>67</v>
      </c>
      <c r="N1" s="51"/>
    </row>
    <row r="2" spans="1:14" ht="12.75">
      <c r="A2" s="18" t="s">
        <v>72</v>
      </c>
      <c r="B2" s="35" t="s">
        <v>73</v>
      </c>
      <c r="C2" s="18" t="s">
        <v>45</v>
      </c>
      <c r="D2" s="19" t="s">
        <v>90</v>
      </c>
      <c r="E2" s="40">
        <v>3.6</v>
      </c>
      <c r="F2" s="20">
        <v>8.501877983E-06</v>
      </c>
      <c r="G2" s="84">
        <v>0.01122</v>
      </c>
      <c r="H2" s="85">
        <v>5</v>
      </c>
      <c r="I2" s="28" t="s">
        <v>71</v>
      </c>
      <c r="J2" s="21">
        <v>1.049</v>
      </c>
      <c r="K2" s="20">
        <v>0.01176978</v>
      </c>
      <c r="L2" s="21">
        <v>280.9</v>
      </c>
      <c r="M2" s="22">
        <v>10.94445848521969</v>
      </c>
      <c r="N2" s="13"/>
    </row>
    <row r="3" spans="1:14" ht="12.75">
      <c r="A3" s="6" t="s">
        <v>72</v>
      </c>
      <c r="B3" s="36" t="s">
        <v>73</v>
      </c>
      <c r="C3" s="6" t="s">
        <v>45</v>
      </c>
      <c r="D3" s="14" t="s">
        <v>90</v>
      </c>
      <c r="E3" s="41">
        <v>4.5</v>
      </c>
      <c r="F3" s="2">
        <v>8.501877983E-06</v>
      </c>
      <c r="G3" s="86">
        <v>0.01046</v>
      </c>
      <c r="H3" s="87">
        <v>5</v>
      </c>
      <c r="I3" s="26" t="s">
        <v>71</v>
      </c>
      <c r="J3" s="1">
        <v>1.05</v>
      </c>
      <c r="K3" s="2">
        <v>0.010983</v>
      </c>
      <c r="L3" s="1">
        <v>179.7</v>
      </c>
      <c r="M3" s="7">
        <v>10.53456773376945</v>
      </c>
      <c r="N3" s="13"/>
    </row>
    <row r="4" spans="1:14" ht="12.75">
      <c r="A4" s="6" t="s">
        <v>72</v>
      </c>
      <c r="B4" s="36" t="s">
        <v>73</v>
      </c>
      <c r="C4" s="6" t="s">
        <v>45</v>
      </c>
      <c r="D4" s="14" t="s">
        <v>90</v>
      </c>
      <c r="E4" s="41">
        <v>5.8</v>
      </c>
      <c r="F4" s="2">
        <v>8.501877983E-06</v>
      </c>
      <c r="G4" s="86">
        <v>0.009095</v>
      </c>
      <c r="H4" s="87">
        <v>5</v>
      </c>
      <c r="I4" s="26" t="s">
        <v>71</v>
      </c>
      <c r="J4" s="1">
        <v>1.058</v>
      </c>
      <c r="K4" s="2">
        <v>0.00962251</v>
      </c>
      <c r="L4" s="1">
        <v>115</v>
      </c>
      <c r="M4" s="7">
        <v>10.19352367313735</v>
      </c>
      <c r="N4" s="13"/>
    </row>
    <row r="5" spans="1:14" ht="14" thickBot="1">
      <c r="A5" s="8" t="s">
        <v>72</v>
      </c>
      <c r="B5" s="37" t="s">
        <v>73</v>
      </c>
      <c r="C5" s="8" t="s">
        <v>45</v>
      </c>
      <c r="D5" s="15" t="s">
        <v>90</v>
      </c>
      <c r="E5" s="42">
        <v>8</v>
      </c>
      <c r="F5" s="10">
        <v>8.501877983E-06</v>
      </c>
      <c r="G5" s="88">
        <v>0.009138</v>
      </c>
      <c r="H5" s="89">
        <v>5</v>
      </c>
      <c r="I5" s="29" t="s">
        <v>71</v>
      </c>
      <c r="J5" s="9">
        <v>1.068</v>
      </c>
      <c r="K5" s="10">
        <v>0.009759384</v>
      </c>
      <c r="L5" s="9">
        <v>64.13</v>
      </c>
      <c r="M5" s="12">
        <v>9.544097083762537</v>
      </c>
      <c r="N5" s="13"/>
    </row>
    <row r="6" spans="1:14" ht="4" customHeight="1" thickBot="1">
      <c r="A6" s="49"/>
      <c r="B6" s="38"/>
      <c r="C6" s="49"/>
      <c r="D6" s="50"/>
      <c r="E6" s="43"/>
      <c r="F6" s="30"/>
      <c r="G6" s="90"/>
      <c r="H6" s="91"/>
      <c r="I6" s="31"/>
      <c r="J6" s="30"/>
      <c r="K6" s="32"/>
      <c r="L6" s="30"/>
      <c r="M6" s="56"/>
      <c r="N6" s="13"/>
    </row>
    <row r="7" spans="1:14" ht="12.75">
      <c r="A7" s="18" t="s">
        <v>72</v>
      </c>
      <c r="B7" s="35" t="s">
        <v>74</v>
      </c>
      <c r="C7" s="18" t="s">
        <v>47</v>
      </c>
      <c r="D7" s="19" t="s">
        <v>89</v>
      </c>
      <c r="E7" s="40">
        <v>3.6</v>
      </c>
      <c r="F7" s="20">
        <v>8.501877983E-06</v>
      </c>
      <c r="G7" s="84">
        <v>0.08419</v>
      </c>
      <c r="H7" s="85">
        <v>5</v>
      </c>
      <c r="I7" s="28" t="s">
        <v>71</v>
      </c>
      <c r="J7" s="21">
        <v>1.049</v>
      </c>
      <c r="K7" s="20">
        <v>0.08831531</v>
      </c>
      <c r="L7" s="21">
        <v>280.9</v>
      </c>
      <c r="M7" s="22">
        <v>8.756289353721465</v>
      </c>
      <c r="N7" s="13"/>
    </row>
    <row r="8" spans="1:14" ht="12.75">
      <c r="A8" s="6" t="s">
        <v>72</v>
      </c>
      <c r="B8" s="36" t="s">
        <v>74</v>
      </c>
      <c r="C8" s="6" t="s">
        <v>47</v>
      </c>
      <c r="D8" s="14" t="s">
        <v>89</v>
      </c>
      <c r="E8" s="41">
        <v>4.5</v>
      </c>
      <c r="F8" s="2">
        <v>8.501877983E-06</v>
      </c>
      <c r="G8" s="86">
        <v>0.07987</v>
      </c>
      <c r="H8" s="87">
        <v>5</v>
      </c>
      <c r="I8" s="26" t="s">
        <v>71</v>
      </c>
      <c r="J8" s="1">
        <v>1.05</v>
      </c>
      <c r="K8" s="2">
        <v>0.0838635</v>
      </c>
      <c r="L8" s="1">
        <v>179.7</v>
      </c>
      <c r="M8" s="7">
        <v>8.32743773401641</v>
      </c>
      <c r="N8" s="13"/>
    </row>
    <row r="9" spans="1:14" ht="12.75">
      <c r="A9" s="6" t="s">
        <v>72</v>
      </c>
      <c r="B9" s="36" t="s">
        <v>74</v>
      </c>
      <c r="C9" s="6" t="s">
        <v>47</v>
      </c>
      <c r="D9" s="14" t="s">
        <v>89</v>
      </c>
      <c r="E9" s="41">
        <v>5.8</v>
      </c>
      <c r="F9" s="2">
        <v>8.501877983E-06</v>
      </c>
      <c r="G9" s="86">
        <v>0.06554</v>
      </c>
      <c r="H9" s="87">
        <v>5</v>
      </c>
      <c r="I9" s="26" t="s">
        <v>71</v>
      </c>
      <c r="J9" s="1">
        <v>1.058</v>
      </c>
      <c r="K9" s="2">
        <v>0.06934132</v>
      </c>
      <c r="L9" s="1">
        <v>115</v>
      </c>
      <c r="M9" s="7">
        <v>8.04926433902022</v>
      </c>
      <c r="N9" s="13"/>
    </row>
    <row r="10" spans="1:14" ht="12.75">
      <c r="A10" s="6" t="s">
        <v>72</v>
      </c>
      <c r="B10" s="36" t="s">
        <v>74</v>
      </c>
      <c r="C10" s="6" t="s">
        <v>46</v>
      </c>
      <c r="D10" s="14" t="s">
        <v>88</v>
      </c>
      <c r="E10" s="41">
        <v>8</v>
      </c>
      <c r="F10" s="2">
        <v>8.501877983E-06</v>
      </c>
      <c r="G10" s="86">
        <v>0.05217</v>
      </c>
      <c r="H10" s="87">
        <v>5</v>
      </c>
      <c r="I10" s="26" t="s">
        <v>71</v>
      </c>
      <c r="J10" s="1">
        <v>1.068</v>
      </c>
      <c r="K10" s="2">
        <v>0.05571756</v>
      </c>
      <c r="L10" s="1">
        <v>64.13</v>
      </c>
      <c r="M10" s="7">
        <v>7.6526728762558145</v>
      </c>
      <c r="N10" s="13"/>
    </row>
    <row r="11" spans="1:14" ht="14" thickBot="1">
      <c r="A11" s="8" t="s">
        <v>72</v>
      </c>
      <c r="B11" s="37" t="s">
        <v>74</v>
      </c>
      <c r="C11" s="8" t="s">
        <v>47</v>
      </c>
      <c r="D11" s="15" t="s">
        <v>89</v>
      </c>
      <c r="E11" s="42">
        <v>24</v>
      </c>
      <c r="F11" s="10">
        <v>0.0001413761496</v>
      </c>
      <c r="G11" s="88">
        <v>0.0008278</v>
      </c>
      <c r="H11" s="89">
        <v>5</v>
      </c>
      <c r="I11" s="29" t="s">
        <v>71</v>
      </c>
      <c r="J11" s="9">
        <v>2.45</v>
      </c>
      <c r="K11" s="10">
        <f>J11*G11</f>
        <v>0.00202811</v>
      </c>
      <c r="L11" s="9">
        <v>7.14</v>
      </c>
      <c r="M11" s="12">
        <f>2.5*LOG(L11/K11)</f>
        <v>8.866516763367251</v>
      </c>
      <c r="N11" s="13"/>
    </row>
    <row r="12" spans="1:14" ht="3" customHeight="1" thickBot="1">
      <c r="A12" s="49"/>
      <c r="B12" s="38"/>
      <c r="C12" s="49"/>
      <c r="D12" s="50"/>
      <c r="E12" s="43"/>
      <c r="F12" s="30"/>
      <c r="G12" s="90"/>
      <c r="H12" s="91"/>
      <c r="I12" s="31"/>
      <c r="J12" s="30"/>
      <c r="K12" s="30"/>
      <c r="L12" s="30"/>
      <c r="M12" s="56"/>
      <c r="N12" s="13"/>
    </row>
    <row r="13" spans="1:14" ht="12.75">
      <c r="A13" s="18" t="s">
        <v>85</v>
      </c>
      <c r="B13" s="35" t="s">
        <v>60</v>
      </c>
      <c r="C13" s="18" t="s">
        <v>61</v>
      </c>
      <c r="D13" s="19" t="s">
        <v>83</v>
      </c>
      <c r="E13" s="44">
        <v>3.6</v>
      </c>
      <c r="F13" s="20">
        <v>8.501877983E-06</v>
      </c>
      <c r="G13" s="84">
        <v>0.04101</v>
      </c>
      <c r="H13" s="85">
        <v>5</v>
      </c>
      <c r="I13" s="28" t="s">
        <v>86</v>
      </c>
      <c r="J13" s="23">
        <v>1.049</v>
      </c>
      <c r="K13" s="20">
        <f>G13*J13</f>
        <v>0.043019489999999994</v>
      </c>
      <c r="L13" s="21">
        <v>280.9</v>
      </c>
      <c r="M13" s="22">
        <f>2.5*LOG(L13/K13)</f>
        <v>9.53721620430134</v>
      </c>
      <c r="N13" s="13"/>
    </row>
    <row r="14" spans="1:14" ht="12.75">
      <c r="A14" s="6" t="s">
        <v>85</v>
      </c>
      <c r="B14" s="36" t="s">
        <v>60</v>
      </c>
      <c r="C14" s="6" t="s">
        <v>62</v>
      </c>
      <c r="D14" s="14" t="s">
        <v>83</v>
      </c>
      <c r="E14" s="45">
        <v>4.5</v>
      </c>
      <c r="F14" s="2">
        <v>8.501877983E-06</v>
      </c>
      <c r="G14" s="86">
        <v>0.0319</v>
      </c>
      <c r="H14" s="87">
        <v>5</v>
      </c>
      <c r="I14" s="26" t="s">
        <v>86</v>
      </c>
      <c r="J14" s="3">
        <v>1.05</v>
      </c>
      <c r="K14" s="2">
        <f aca="true" t="shared" si="0" ref="K14:K16">G14*J14</f>
        <v>0.033495</v>
      </c>
      <c r="L14" s="1">
        <v>179.7</v>
      </c>
      <c r="M14" s="7">
        <f>2.5*LOG(L14/K14)</f>
        <v>9.323920237454637</v>
      </c>
      <c r="N14" s="13"/>
    </row>
    <row r="15" spans="1:14" ht="12.75">
      <c r="A15" s="6" t="s">
        <v>85</v>
      </c>
      <c r="B15" s="36" t="s">
        <v>63</v>
      </c>
      <c r="C15" s="6" t="s">
        <v>64</v>
      </c>
      <c r="D15" s="14" t="s">
        <v>83</v>
      </c>
      <c r="E15" s="45">
        <v>5.8</v>
      </c>
      <c r="F15" s="2">
        <v>8.501877983E-06</v>
      </c>
      <c r="G15" s="86">
        <v>0.02343</v>
      </c>
      <c r="H15" s="87">
        <v>5</v>
      </c>
      <c r="I15" s="26" t="s">
        <v>86</v>
      </c>
      <c r="J15" s="3">
        <v>1.058</v>
      </c>
      <c r="K15" s="2">
        <f t="shared" si="0"/>
        <v>0.02478894</v>
      </c>
      <c r="L15" s="1">
        <v>115</v>
      </c>
      <c r="M15" s="7">
        <f>2.5*LOG(L15/K15)</f>
        <v>9.166099710143705</v>
      </c>
      <c r="N15" s="13"/>
    </row>
    <row r="16" spans="1:14" ht="14" thickBot="1">
      <c r="A16" s="8" t="s">
        <v>85</v>
      </c>
      <c r="B16" s="37" t="s">
        <v>65</v>
      </c>
      <c r="C16" s="8" t="s">
        <v>66</v>
      </c>
      <c r="D16" s="15" t="s">
        <v>83</v>
      </c>
      <c r="E16" s="46">
        <v>8</v>
      </c>
      <c r="F16" s="10">
        <v>8.501877983E-06</v>
      </c>
      <c r="G16" s="88">
        <v>0.00708</v>
      </c>
      <c r="H16" s="89">
        <v>5</v>
      </c>
      <c r="I16" s="29" t="s">
        <v>86</v>
      </c>
      <c r="J16" s="34">
        <v>1.068</v>
      </c>
      <c r="K16" s="10">
        <f t="shared" si="0"/>
        <v>0.007561440000000001</v>
      </c>
      <c r="L16" s="9">
        <v>64.13</v>
      </c>
      <c r="M16" s="12">
        <f>2.5*LOG(L16/K16)</f>
        <v>9.821141823837332</v>
      </c>
      <c r="N16" s="13"/>
    </row>
    <row r="17" spans="1:14" ht="3" customHeight="1" thickBot="1">
      <c r="A17" s="49"/>
      <c r="B17" s="38"/>
      <c r="C17" s="49"/>
      <c r="D17" s="50"/>
      <c r="E17" s="43"/>
      <c r="F17" s="30"/>
      <c r="G17" s="90"/>
      <c r="H17" s="91"/>
      <c r="I17" s="31"/>
      <c r="J17" s="30"/>
      <c r="K17" s="30"/>
      <c r="L17" s="30"/>
      <c r="M17" s="56"/>
      <c r="N17" s="13"/>
    </row>
    <row r="18" spans="1:14" ht="12.75">
      <c r="A18" s="18" t="s">
        <v>85</v>
      </c>
      <c r="B18" s="35" t="s">
        <v>69</v>
      </c>
      <c r="C18" s="18" t="s">
        <v>70</v>
      </c>
      <c r="D18" s="19" t="s">
        <v>84</v>
      </c>
      <c r="E18" s="44">
        <v>3.6</v>
      </c>
      <c r="F18" s="20">
        <v>8.501877983E-06</v>
      </c>
      <c r="G18" s="84">
        <v>0.1341</v>
      </c>
      <c r="H18" s="85">
        <v>5</v>
      </c>
      <c r="I18" s="28" t="s">
        <v>86</v>
      </c>
      <c r="J18" s="23">
        <v>1.049</v>
      </c>
      <c r="K18" s="20">
        <f>G18*J18</f>
        <v>0.1406709</v>
      </c>
      <c r="L18" s="21">
        <v>280.9</v>
      </c>
      <c r="M18" s="22">
        <f>2.5*LOG(L18/K18)</f>
        <v>8.250868682891054</v>
      </c>
      <c r="N18" s="13"/>
    </row>
    <row r="19" spans="1:14" ht="12.75">
      <c r="A19" s="6" t="s">
        <v>85</v>
      </c>
      <c r="B19" s="36" t="s">
        <v>69</v>
      </c>
      <c r="C19" s="6" t="s">
        <v>70</v>
      </c>
      <c r="D19" s="14" t="s">
        <v>84</v>
      </c>
      <c r="E19" s="45">
        <v>4.5</v>
      </c>
      <c r="F19" s="2">
        <v>8.501877983E-06</v>
      </c>
      <c r="G19" s="86">
        <v>0.09754</v>
      </c>
      <c r="H19" s="87">
        <v>5</v>
      </c>
      <c r="I19" s="26" t="s">
        <v>86</v>
      </c>
      <c r="J19" s="3">
        <v>1.05</v>
      </c>
      <c r="K19" s="2">
        <f aca="true" t="shared" si="1" ref="K19:K21">G19*J19</f>
        <v>0.10241700000000001</v>
      </c>
      <c r="L19" s="1">
        <v>179.7</v>
      </c>
      <c r="M19" s="7">
        <f aca="true" t="shared" si="2" ref="M19:M21">2.5*LOG(L19/K19)</f>
        <v>8.11044006695872</v>
      </c>
      <c r="N19" s="13"/>
    </row>
    <row r="20" spans="1:14" ht="12.75">
      <c r="A20" s="6" t="s">
        <v>85</v>
      </c>
      <c r="B20" s="36" t="s">
        <v>69</v>
      </c>
      <c r="C20" s="6" t="s">
        <v>70</v>
      </c>
      <c r="D20" s="14" t="s">
        <v>84</v>
      </c>
      <c r="E20" s="45">
        <v>5.8</v>
      </c>
      <c r="F20" s="2">
        <v>8.501877983E-06</v>
      </c>
      <c r="G20" s="86">
        <v>0.08621</v>
      </c>
      <c r="H20" s="87">
        <v>5</v>
      </c>
      <c r="I20" s="26" t="s">
        <v>86</v>
      </c>
      <c r="J20" s="3">
        <v>1.058</v>
      </c>
      <c r="K20" s="2">
        <f t="shared" si="1"/>
        <v>0.09121018</v>
      </c>
      <c r="L20" s="1">
        <v>115</v>
      </c>
      <c r="M20" s="7">
        <f t="shared" si="2"/>
        <v>7.751636318903577</v>
      </c>
      <c r="N20" s="13"/>
    </row>
    <row r="21" spans="1:14" ht="12.75">
      <c r="A21" s="6" t="s">
        <v>85</v>
      </c>
      <c r="B21" s="36" t="s">
        <v>69</v>
      </c>
      <c r="C21" s="6" t="s">
        <v>70</v>
      </c>
      <c r="D21" s="14" t="s">
        <v>84</v>
      </c>
      <c r="E21" s="45">
        <v>8</v>
      </c>
      <c r="F21" s="2">
        <v>8.501877983E-06</v>
      </c>
      <c r="G21" s="86">
        <v>0.06445</v>
      </c>
      <c r="H21" s="87">
        <v>5</v>
      </c>
      <c r="I21" s="26" t="s">
        <v>86</v>
      </c>
      <c r="J21" s="3">
        <v>1.068</v>
      </c>
      <c r="K21" s="2">
        <f t="shared" si="1"/>
        <v>0.0688326</v>
      </c>
      <c r="L21" s="1">
        <v>64.13</v>
      </c>
      <c r="M21" s="7">
        <f t="shared" si="2"/>
        <v>7.4231676638382</v>
      </c>
      <c r="N21" s="13"/>
    </row>
    <row r="22" spans="1:14" ht="12.75">
      <c r="A22" s="6" t="s">
        <v>48</v>
      </c>
      <c r="B22" s="36" t="s">
        <v>69</v>
      </c>
      <c r="C22" s="16" t="s">
        <v>75</v>
      </c>
      <c r="D22" s="14" t="s">
        <v>49</v>
      </c>
      <c r="E22" s="41">
        <v>3.6</v>
      </c>
      <c r="F22" s="2">
        <v>8.501877983E-06</v>
      </c>
      <c r="G22" s="86">
        <v>0.01486</v>
      </c>
      <c r="H22" s="87">
        <v>5</v>
      </c>
      <c r="I22" s="26" t="s">
        <v>71</v>
      </c>
      <c r="J22" s="1">
        <v>1.049</v>
      </c>
      <c r="K22" s="4">
        <v>1.558814E-05</v>
      </c>
      <c r="L22" s="1">
        <v>280.9</v>
      </c>
      <c r="M22" s="7">
        <v>18.139393603958663</v>
      </c>
      <c r="N22" s="13"/>
    </row>
    <row r="23" spans="1:14" ht="12.75">
      <c r="A23" s="6" t="s">
        <v>48</v>
      </c>
      <c r="B23" s="36" t="s">
        <v>69</v>
      </c>
      <c r="C23" s="16" t="s">
        <v>75</v>
      </c>
      <c r="D23" s="14" t="s">
        <v>49</v>
      </c>
      <c r="E23" s="41">
        <v>4.5</v>
      </c>
      <c r="F23" s="2">
        <v>8.501877983E-06</v>
      </c>
      <c r="G23" s="86">
        <v>0.0324</v>
      </c>
      <c r="H23" s="87">
        <v>5</v>
      </c>
      <c r="I23" s="26" t="s">
        <v>71</v>
      </c>
      <c r="J23" s="1">
        <v>1.05</v>
      </c>
      <c r="K23" s="4">
        <v>3.402E-05</v>
      </c>
      <c r="L23" s="1">
        <v>179.7</v>
      </c>
      <c r="M23" s="7">
        <v>16.80703441958106</v>
      </c>
      <c r="N23" s="13"/>
    </row>
    <row r="24" spans="1:14" ht="12.75">
      <c r="A24" s="6" t="s">
        <v>48</v>
      </c>
      <c r="B24" s="36" t="s">
        <v>69</v>
      </c>
      <c r="C24" s="16" t="s">
        <v>75</v>
      </c>
      <c r="D24" s="14" t="s">
        <v>49</v>
      </c>
      <c r="E24" s="41">
        <v>5.8</v>
      </c>
      <c r="F24" s="2">
        <v>8.501877983E-06</v>
      </c>
      <c r="G24" s="86">
        <v>0.4411</v>
      </c>
      <c r="H24" s="87">
        <v>5</v>
      </c>
      <c r="I24" s="26" t="s">
        <v>71</v>
      </c>
      <c r="J24" s="1">
        <v>1.058</v>
      </c>
      <c r="K24" s="4">
        <v>0.0004666838</v>
      </c>
      <c r="L24" s="1">
        <v>115</v>
      </c>
      <c r="M24" s="7">
        <v>13.47918778719009</v>
      </c>
      <c r="N24" s="13"/>
    </row>
    <row r="25" spans="1:14" ht="12.75">
      <c r="A25" s="6" t="s">
        <v>48</v>
      </c>
      <c r="B25" s="36" t="s">
        <v>69</v>
      </c>
      <c r="C25" s="16" t="s">
        <v>75</v>
      </c>
      <c r="D25" s="14" t="s">
        <v>49</v>
      </c>
      <c r="E25" s="41">
        <v>8</v>
      </c>
      <c r="F25" s="2">
        <v>8.501877983E-06</v>
      </c>
      <c r="G25" s="86">
        <v>0.5141</v>
      </c>
      <c r="H25" s="87">
        <v>5</v>
      </c>
      <c r="I25" s="26" t="s">
        <v>71</v>
      </c>
      <c r="J25" s="1">
        <v>1.068</v>
      </c>
      <c r="K25" s="4">
        <v>0.0005490588</v>
      </c>
      <c r="L25" s="1">
        <v>64.13</v>
      </c>
      <c r="M25" s="7">
        <v>12.668605958394169</v>
      </c>
      <c r="N25" s="13"/>
    </row>
    <row r="26" spans="1:14" ht="12.75">
      <c r="A26" s="6" t="s">
        <v>48</v>
      </c>
      <c r="B26" s="36" t="s">
        <v>69</v>
      </c>
      <c r="C26" s="16" t="s">
        <v>76</v>
      </c>
      <c r="D26" s="14" t="s">
        <v>50</v>
      </c>
      <c r="E26" s="41">
        <v>3.6</v>
      </c>
      <c r="F26" s="2">
        <v>8.501877983E-06</v>
      </c>
      <c r="G26" s="86">
        <v>0.004305</v>
      </c>
      <c r="H26" s="87">
        <v>5</v>
      </c>
      <c r="I26" s="26" t="s">
        <v>71</v>
      </c>
      <c r="J26" s="1">
        <v>1.049</v>
      </c>
      <c r="K26" s="4">
        <v>4.515945E-06</v>
      </c>
      <c r="L26" s="1">
        <v>280.9</v>
      </c>
      <c r="M26" s="7">
        <v>19.484507738045867</v>
      </c>
      <c r="N26" s="13"/>
    </row>
    <row r="27" spans="1:14" ht="12.75">
      <c r="A27" s="6" t="s">
        <v>48</v>
      </c>
      <c r="B27" s="36" t="s">
        <v>69</v>
      </c>
      <c r="C27" s="16" t="s">
        <v>76</v>
      </c>
      <c r="D27" s="14" t="s">
        <v>50</v>
      </c>
      <c r="E27" s="41">
        <v>4.5</v>
      </c>
      <c r="F27" s="2">
        <v>8.501877983E-06</v>
      </c>
      <c r="G27" s="86">
        <v>0.04012</v>
      </c>
      <c r="H27" s="87">
        <v>5</v>
      </c>
      <c r="I27" s="26" t="s">
        <v>71</v>
      </c>
      <c r="J27" s="1">
        <v>1.05</v>
      </c>
      <c r="K27" s="4">
        <v>0.042126</v>
      </c>
      <c r="L27" s="1">
        <v>179.7</v>
      </c>
      <c r="M27" s="7">
        <v>9.07499463422664</v>
      </c>
      <c r="N27" s="13"/>
    </row>
    <row r="28" spans="1:14" ht="12.75">
      <c r="A28" s="6" t="s">
        <v>48</v>
      </c>
      <c r="B28" s="36" t="s">
        <v>69</v>
      </c>
      <c r="C28" s="16" t="s">
        <v>76</v>
      </c>
      <c r="D28" s="14" t="s">
        <v>50</v>
      </c>
      <c r="E28" s="41">
        <v>5.8</v>
      </c>
      <c r="F28" s="2">
        <v>8.501877983E-06</v>
      </c>
      <c r="G28" s="86">
        <v>0.661</v>
      </c>
      <c r="H28" s="87">
        <v>5</v>
      </c>
      <c r="I28" s="26" t="s">
        <v>71</v>
      </c>
      <c r="J28" s="1">
        <v>1.058</v>
      </c>
      <c r="K28" s="4">
        <v>0.000699338</v>
      </c>
      <c r="L28" s="1">
        <v>115</v>
      </c>
      <c r="M28" s="7">
        <v>13.04002678292201</v>
      </c>
      <c r="N28" s="13"/>
    </row>
    <row r="29" spans="1:14" ht="14" thickBot="1">
      <c r="A29" s="8" t="s">
        <v>48</v>
      </c>
      <c r="B29" s="37" t="s">
        <v>69</v>
      </c>
      <c r="C29" s="17" t="s">
        <v>76</v>
      </c>
      <c r="D29" s="15" t="s">
        <v>50</v>
      </c>
      <c r="E29" s="42">
        <v>8</v>
      </c>
      <c r="F29" s="10">
        <v>8.501877983E-06</v>
      </c>
      <c r="G29" s="88">
        <v>-0.5154</v>
      </c>
      <c r="H29" s="89">
        <v>5</v>
      </c>
      <c r="I29" s="29" t="s">
        <v>71</v>
      </c>
      <c r="J29" s="9">
        <v>1.068</v>
      </c>
      <c r="K29" s="11">
        <v>-0.0005504472</v>
      </c>
      <c r="L29" s="9">
        <v>64.13</v>
      </c>
      <c r="M29" s="12"/>
      <c r="N29" s="13"/>
    </row>
    <row r="30" spans="1:14" ht="3" customHeight="1" thickBot="1">
      <c r="A30" s="49"/>
      <c r="B30" s="39"/>
      <c r="C30" s="49"/>
      <c r="D30" s="50"/>
      <c r="E30" s="43"/>
      <c r="F30" s="32"/>
      <c r="G30" s="90"/>
      <c r="H30" s="91"/>
      <c r="I30" s="31"/>
      <c r="J30" s="33"/>
      <c r="K30" s="30"/>
      <c r="L30" s="30"/>
      <c r="M30" s="56"/>
      <c r="N30" s="13"/>
    </row>
    <row r="31" spans="1:14" ht="12" customHeight="1">
      <c r="A31" s="18" t="s">
        <v>92</v>
      </c>
      <c r="B31" s="35" t="s">
        <v>91</v>
      </c>
      <c r="C31" s="18" t="s">
        <v>93</v>
      </c>
      <c r="D31" s="19" t="s">
        <v>94</v>
      </c>
      <c r="E31" s="40">
        <v>3.6</v>
      </c>
      <c r="F31" s="20">
        <v>8.501877983E-06</v>
      </c>
      <c r="G31" s="84">
        <v>0.03632</v>
      </c>
      <c r="H31" s="85">
        <v>5</v>
      </c>
      <c r="I31" s="28" t="s">
        <v>71</v>
      </c>
      <c r="J31" s="21">
        <v>1.049</v>
      </c>
      <c r="K31" s="20">
        <v>0.03809968</v>
      </c>
      <c r="L31" s="21">
        <v>280.9</v>
      </c>
      <c r="M31" s="19">
        <v>9.669076027897432</v>
      </c>
      <c r="N31" s="13"/>
    </row>
    <row r="32" spans="1:14" ht="12" customHeight="1">
      <c r="A32" s="6" t="s">
        <v>92</v>
      </c>
      <c r="B32" s="36" t="s">
        <v>91</v>
      </c>
      <c r="C32" s="6" t="s">
        <v>93</v>
      </c>
      <c r="D32" s="14" t="s">
        <v>94</v>
      </c>
      <c r="E32" s="41">
        <v>4.5</v>
      </c>
      <c r="F32" s="2">
        <v>8.501877983E-06</v>
      </c>
      <c r="G32" s="86">
        <v>0.02456</v>
      </c>
      <c r="H32" s="87">
        <v>5</v>
      </c>
      <c r="I32" s="26" t="s">
        <v>71</v>
      </c>
      <c r="J32" s="1">
        <v>1.05</v>
      </c>
      <c r="K32" s="2">
        <v>0.025788</v>
      </c>
      <c r="L32" s="1">
        <v>179.7</v>
      </c>
      <c r="M32" s="14">
        <v>9.607826038924765</v>
      </c>
      <c r="N32" s="13"/>
    </row>
    <row r="33" spans="1:14" ht="12" customHeight="1">
      <c r="A33" s="6" t="s">
        <v>92</v>
      </c>
      <c r="B33" s="36" t="s">
        <v>91</v>
      </c>
      <c r="C33" s="6" t="s">
        <v>93</v>
      </c>
      <c r="D33" s="14" t="s">
        <v>94</v>
      </c>
      <c r="E33" s="41">
        <v>5.8</v>
      </c>
      <c r="F33" s="2">
        <v>8.501877983E-06</v>
      </c>
      <c r="G33" s="86">
        <v>0.01839</v>
      </c>
      <c r="H33" s="87">
        <v>5</v>
      </c>
      <c r="I33" s="26" t="s">
        <v>71</v>
      </c>
      <c r="J33" s="1">
        <v>1.058</v>
      </c>
      <c r="K33" s="2">
        <v>0.01945662</v>
      </c>
      <c r="L33" s="1">
        <v>115</v>
      </c>
      <c r="M33" s="14">
        <v>9.42907610854092</v>
      </c>
      <c r="N33" s="13"/>
    </row>
    <row r="34" spans="1:14" ht="12" customHeight="1">
      <c r="A34" s="6" t="s">
        <v>92</v>
      </c>
      <c r="B34" s="36" t="s">
        <v>91</v>
      </c>
      <c r="C34" s="6" t="s">
        <v>93</v>
      </c>
      <c r="D34" s="14" t="s">
        <v>94</v>
      </c>
      <c r="E34" s="41">
        <v>8</v>
      </c>
      <c r="F34" s="2">
        <v>8.501877983E-06</v>
      </c>
      <c r="G34" s="86">
        <v>0.01932</v>
      </c>
      <c r="H34" s="87">
        <v>5</v>
      </c>
      <c r="I34" s="26" t="s">
        <v>71</v>
      </c>
      <c r="J34" s="1">
        <v>1.068</v>
      </c>
      <c r="K34" s="2">
        <v>0.02063376</v>
      </c>
      <c r="L34" s="1">
        <v>64.13</v>
      </c>
      <c r="M34" s="14">
        <v>8.731207162863063</v>
      </c>
      <c r="N34" s="13"/>
    </row>
    <row r="35" spans="1:14" ht="12" customHeight="1">
      <c r="A35" s="6" t="s">
        <v>92</v>
      </c>
      <c r="B35" s="36" t="s">
        <v>91</v>
      </c>
      <c r="C35" s="6" t="s">
        <v>93</v>
      </c>
      <c r="D35" s="14" t="s">
        <v>94</v>
      </c>
      <c r="E35" s="41">
        <v>24</v>
      </c>
      <c r="F35" s="2">
        <v>8.501877983E-06</v>
      </c>
      <c r="G35" s="86">
        <v>0.003366</v>
      </c>
      <c r="H35" s="87">
        <v>5</v>
      </c>
      <c r="I35" s="26" t="s">
        <v>71</v>
      </c>
      <c r="J35" s="1">
        <v>2.45</v>
      </c>
      <c r="K35" s="2">
        <v>0.0082467</v>
      </c>
      <c r="L35" s="1">
        <v>7.14</v>
      </c>
      <c r="M35" s="14">
        <v>7.343545039429591</v>
      </c>
      <c r="N35" s="13"/>
    </row>
    <row r="36" spans="1:14" ht="12.75">
      <c r="A36" s="6" t="s">
        <v>48</v>
      </c>
      <c r="B36" s="36" t="s">
        <v>80</v>
      </c>
      <c r="C36" s="16" t="s">
        <v>81</v>
      </c>
      <c r="D36" s="14" t="s">
        <v>82</v>
      </c>
      <c r="E36" s="41">
        <v>3.6</v>
      </c>
      <c r="F36" s="2">
        <v>8.501877983E-06</v>
      </c>
      <c r="G36" s="86">
        <v>0.2598</v>
      </c>
      <c r="H36" s="87">
        <v>5</v>
      </c>
      <c r="I36" s="26" t="s">
        <v>71</v>
      </c>
      <c r="J36" s="1">
        <v>1.049</v>
      </c>
      <c r="K36" s="4">
        <v>0.0002725302</v>
      </c>
      <c r="L36" s="1">
        <v>280.9</v>
      </c>
      <c r="M36" s="7">
        <v>15.032842760677529</v>
      </c>
      <c r="N36" s="13"/>
    </row>
    <row r="37" spans="1:14" ht="12.75">
      <c r="A37" s="6" t="s">
        <v>48</v>
      </c>
      <c r="B37" s="36" t="s">
        <v>80</v>
      </c>
      <c r="C37" s="16" t="s">
        <v>81</v>
      </c>
      <c r="D37" s="14" t="s">
        <v>82</v>
      </c>
      <c r="E37" s="41">
        <v>4.5</v>
      </c>
      <c r="F37" s="2">
        <v>8.501877983E-06</v>
      </c>
      <c r="G37" s="86">
        <v>0.1408</v>
      </c>
      <c r="H37" s="87">
        <v>5</v>
      </c>
      <c r="I37" s="26" t="s">
        <v>71</v>
      </c>
      <c r="J37" s="1">
        <v>1.05</v>
      </c>
      <c r="K37" s="4">
        <v>0.00014784</v>
      </c>
      <c r="L37" s="1">
        <v>179.7</v>
      </c>
      <c r="M37" s="7">
        <v>15.21189030808236</v>
      </c>
      <c r="N37" s="13"/>
    </row>
    <row r="38" spans="1:14" ht="12.75">
      <c r="A38" s="6" t="s">
        <v>48</v>
      </c>
      <c r="B38" s="36" t="s">
        <v>77</v>
      </c>
      <c r="C38" s="16" t="s">
        <v>81</v>
      </c>
      <c r="D38" s="14" t="s">
        <v>82</v>
      </c>
      <c r="E38" s="41">
        <v>5.8</v>
      </c>
      <c r="F38" s="2">
        <v>8.501877983E-06</v>
      </c>
      <c r="G38" s="86">
        <v>-0.01227</v>
      </c>
      <c r="H38" s="87">
        <v>5</v>
      </c>
      <c r="I38" s="26" t="s">
        <v>71</v>
      </c>
      <c r="J38" s="1">
        <v>1.058</v>
      </c>
      <c r="K38" s="4">
        <v>-1.298166E-05</v>
      </c>
      <c r="L38" s="1">
        <v>115</v>
      </c>
      <c r="M38" s="7"/>
      <c r="N38" s="13"/>
    </row>
    <row r="39" spans="1:14" ht="14" thickBot="1">
      <c r="A39" s="8" t="s">
        <v>48</v>
      </c>
      <c r="B39" s="37" t="s">
        <v>77</v>
      </c>
      <c r="C39" s="17" t="s">
        <v>81</v>
      </c>
      <c r="D39" s="15" t="s">
        <v>82</v>
      </c>
      <c r="E39" s="42">
        <v>8</v>
      </c>
      <c r="F39" s="10">
        <v>8.501877983E-06</v>
      </c>
      <c r="G39" s="88">
        <v>18.46</v>
      </c>
      <c r="H39" s="89">
        <v>5</v>
      </c>
      <c r="I39" s="29" t="s">
        <v>71</v>
      </c>
      <c r="J39" s="9">
        <v>1.068</v>
      </c>
      <c r="K39" s="11">
        <v>0.01971528</v>
      </c>
      <c r="L39" s="9">
        <v>64.13</v>
      </c>
      <c r="M39" s="12">
        <v>8.78064572633702</v>
      </c>
      <c r="N39" s="13"/>
    </row>
    <row r="40" spans="1:15" ht="14" thickBot="1">
      <c r="A40" s="78"/>
      <c r="B40" s="38"/>
      <c r="C40" s="79"/>
      <c r="D40" s="38"/>
      <c r="E40" s="43"/>
      <c r="F40" s="32"/>
      <c r="G40" s="90"/>
      <c r="H40" s="91"/>
      <c r="I40" s="31"/>
      <c r="J40" s="30"/>
      <c r="K40" s="80"/>
      <c r="L40" s="30"/>
      <c r="M40" s="81"/>
      <c r="N40" s="93" t="s">
        <v>78</v>
      </c>
      <c r="O40" s="94"/>
    </row>
    <row r="41" spans="1:16" ht="54" customHeight="1" thickBot="1">
      <c r="A41" s="92"/>
      <c r="B41" s="95" t="s">
        <v>152</v>
      </c>
      <c r="C41" s="96" t="s">
        <v>153</v>
      </c>
      <c r="D41" s="96" t="s">
        <v>154</v>
      </c>
      <c r="E41" s="96" t="s">
        <v>155</v>
      </c>
      <c r="F41" s="96" t="s">
        <v>156</v>
      </c>
      <c r="G41" s="97" t="s">
        <v>157</v>
      </c>
      <c r="H41" s="97" t="s">
        <v>162</v>
      </c>
      <c r="I41" s="96" t="s">
        <v>163</v>
      </c>
      <c r="J41" s="96" t="s">
        <v>164</v>
      </c>
      <c r="K41" s="96" t="s">
        <v>158</v>
      </c>
      <c r="L41" s="96" t="s">
        <v>159</v>
      </c>
      <c r="M41" s="96" t="s">
        <v>79</v>
      </c>
      <c r="N41" s="96" t="s">
        <v>160</v>
      </c>
      <c r="O41" s="98" t="s">
        <v>161</v>
      </c>
      <c r="P41" s="82"/>
    </row>
    <row r="42" spans="1:16" ht="12.75">
      <c r="A42" s="36" t="s">
        <v>148</v>
      </c>
      <c r="B42" s="99" t="s">
        <v>149</v>
      </c>
      <c r="C42" s="27" t="s">
        <v>150</v>
      </c>
      <c r="D42" s="27" t="s">
        <v>151</v>
      </c>
      <c r="E42" s="27">
        <v>3.6</v>
      </c>
      <c r="F42" s="100">
        <v>8.501877983E-06</v>
      </c>
      <c r="G42" s="101">
        <v>0.04815</v>
      </c>
      <c r="H42" s="101">
        <v>0.0003505</v>
      </c>
      <c r="I42" s="27">
        <v>5</v>
      </c>
      <c r="J42" s="27" t="s">
        <v>71</v>
      </c>
      <c r="K42" s="27">
        <v>1.049</v>
      </c>
      <c r="L42" s="101">
        <f>G42*K42</f>
        <v>0.050509349999999995</v>
      </c>
      <c r="M42" s="102">
        <f>H42*K42</f>
        <v>0.00036767449999999997</v>
      </c>
      <c r="N42" s="27">
        <v>280.9</v>
      </c>
      <c r="O42" s="103">
        <f>2.5*LOG(N42/L42)</f>
        <v>9.362949898868667</v>
      </c>
      <c r="P42" s="13"/>
    </row>
    <row r="43" spans="1:16" ht="12.75">
      <c r="A43" s="36"/>
      <c r="B43" s="104" t="s">
        <v>149</v>
      </c>
      <c r="C43" s="26" t="s">
        <v>150</v>
      </c>
      <c r="D43" s="26" t="s">
        <v>151</v>
      </c>
      <c r="E43" s="26">
        <v>4.5</v>
      </c>
      <c r="F43" s="105">
        <v>8.501877983E-06</v>
      </c>
      <c r="G43" s="87">
        <v>0.04363</v>
      </c>
      <c r="H43" s="87">
        <v>0.0003185</v>
      </c>
      <c r="I43" s="26">
        <v>5</v>
      </c>
      <c r="J43" s="26" t="s">
        <v>71</v>
      </c>
      <c r="K43" s="26">
        <v>1.05</v>
      </c>
      <c r="L43" s="106">
        <f>G43*K43</f>
        <v>0.045811500000000005</v>
      </c>
      <c r="M43" s="107">
        <f>H43*K43</f>
        <v>0.000334425</v>
      </c>
      <c r="N43" s="26">
        <v>179.7</v>
      </c>
      <c r="O43" s="108">
        <f>2.5*LOG(N43/L43)</f>
        <v>8.983933912630539</v>
      </c>
      <c r="P43" s="13"/>
    </row>
    <row r="44" spans="1:16" ht="12.75">
      <c r="A44" s="36"/>
      <c r="B44" s="104" t="s">
        <v>149</v>
      </c>
      <c r="C44" s="26" t="s">
        <v>150</v>
      </c>
      <c r="D44" s="26" t="s">
        <v>151</v>
      </c>
      <c r="E44" s="26">
        <v>5.8</v>
      </c>
      <c r="F44" s="105">
        <v>8.501877983E-06</v>
      </c>
      <c r="G44" s="87">
        <v>0.04204</v>
      </c>
      <c r="H44" s="87">
        <v>0.000312</v>
      </c>
      <c r="I44" s="26">
        <v>5</v>
      </c>
      <c r="J44" s="26" t="s">
        <v>71</v>
      </c>
      <c r="K44" s="26">
        <v>1.058</v>
      </c>
      <c r="L44" s="106">
        <f>G44*K44</f>
        <v>0.04447832</v>
      </c>
      <c r="M44" s="107">
        <f>H44*K44</f>
        <v>0.000330096</v>
      </c>
      <c r="N44" s="26">
        <v>115</v>
      </c>
      <c r="O44" s="108">
        <f>2.5*LOG(N44/L44)</f>
        <v>8.531373663245601</v>
      </c>
      <c r="P44" s="13"/>
    </row>
    <row r="45" spans="1:16" ht="14" thickBot="1">
      <c r="A45" s="36"/>
      <c r="B45" s="109" t="s">
        <v>149</v>
      </c>
      <c r="C45" s="29" t="s">
        <v>150</v>
      </c>
      <c r="D45" s="29" t="s">
        <v>151</v>
      </c>
      <c r="E45" s="29">
        <v>8</v>
      </c>
      <c r="F45" s="110">
        <v>8.501877983E-06</v>
      </c>
      <c r="G45" s="89">
        <v>0.0254</v>
      </c>
      <c r="H45" s="89">
        <v>0.0002398</v>
      </c>
      <c r="I45" s="29">
        <v>5</v>
      </c>
      <c r="J45" s="29" t="s">
        <v>71</v>
      </c>
      <c r="K45" s="29">
        <v>1.068</v>
      </c>
      <c r="L45" s="111">
        <f>G45*K45</f>
        <v>0.0271272</v>
      </c>
      <c r="M45" s="112">
        <f>H45*K45</f>
        <v>0.0002561064</v>
      </c>
      <c r="N45" s="29">
        <v>64.13</v>
      </c>
      <c r="O45" s="113">
        <f>2.5*LOG(N45/L45)</f>
        <v>8.434140676511909</v>
      </c>
      <c r="P45" s="13"/>
    </row>
    <row r="46" spans="2:15" ht="12.75">
      <c r="B46" s="5"/>
      <c r="C46" s="5"/>
      <c r="D46" s="5"/>
      <c r="E46" s="43"/>
      <c r="F46" s="30"/>
      <c r="G46" s="90"/>
      <c r="H46" s="91"/>
      <c r="I46" s="31"/>
      <c r="J46" s="30"/>
      <c r="K46" s="32"/>
      <c r="L46" s="30"/>
      <c r="M46" s="56"/>
      <c r="N46" s="5"/>
      <c r="O46" s="5"/>
    </row>
  </sheetData>
  <printOptions/>
  <pageMargins left="0.75" right="0.75" top="0.75" bottom="0.7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K42"/>
  <sheetViews>
    <sheetView workbookViewId="0" topLeftCell="A1">
      <selection activeCell="B26" sqref="B26"/>
    </sheetView>
  </sheetViews>
  <sheetFormatPr defaultColWidth="11.00390625" defaultRowHeight="12.75"/>
  <cols>
    <col min="2" max="2" width="19.125" style="0" customWidth="1"/>
    <col min="5" max="5" width="15.875" style="0" customWidth="1"/>
    <col min="6" max="37" width="6.75390625" style="0" customWidth="1"/>
  </cols>
  <sheetData>
    <row r="1" spans="1:37" ht="24" customHeight="1">
      <c r="A1" s="57"/>
      <c r="B1" s="58" t="s">
        <v>95</v>
      </c>
      <c r="C1" s="59" t="s">
        <v>96</v>
      </c>
      <c r="D1" s="59" t="s">
        <v>97</v>
      </c>
      <c r="E1" s="61" t="s">
        <v>98</v>
      </c>
      <c r="F1" s="59" t="s">
        <v>99</v>
      </c>
      <c r="G1" s="59" t="s">
        <v>100</v>
      </c>
      <c r="H1" s="60" t="s">
        <v>101</v>
      </c>
      <c r="I1" s="58" t="s">
        <v>102</v>
      </c>
      <c r="J1" s="59" t="s">
        <v>103</v>
      </c>
      <c r="K1" s="59" t="s">
        <v>104</v>
      </c>
      <c r="L1" s="60" t="s">
        <v>105</v>
      </c>
      <c r="M1" s="58" t="s">
        <v>106</v>
      </c>
      <c r="N1" s="59" t="s">
        <v>107</v>
      </c>
      <c r="O1" s="59" t="s">
        <v>108</v>
      </c>
      <c r="P1" s="60" t="s">
        <v>109</v>
      </c>
      <c r="Q1" s="58" t="s">
        <v>110</v>
      </c>
      <c r="R1" s="59" t="s">
        <v>111</v>
      </c>
      <c r="S1" s="59" t="s">
        <v>112</v>
      </c>
      <c r="T1" s="60" t="s">
        <v>113</v>
      </c>
      <c r="U1" s="58" t="s">
        <v>114</v>
      </c>
      <c r="V1" s="59" t="s">
        <v>115</v>
      </c>
      <c r="W1" s="59" t="s">
        <v>116</v>
      </c>
      <c r="X1" s="60" t="s">
        <v>117</v>
      </c>
      <c r="Y1" s="58" t="s">
        <v>118</v>
      </c>
      <c r="Z1" s="59" t="s">
        <v>119</v>
      </c>
      <c r="AA1" s="59" t="s">
        <v>120</v>
      </c>
      <c r="AB1" s="60" t="s">
        <v>121</v>
      </c>
      <c r="AC1" s="58" t="s">
        <v>122</v>
      </c>
      <c r="AD1" s="59" t="s">
        <v>123</v>
      </c>
      <c r="AE1" s="59" t="s">
        <v>124</v>
      </c>
      <c r="AF1" s="60" t="s">
        <v>125</v>
      </c>
      <c r="AG1" s="58" t="s">
        <v>126</v>
      </c>
      <c r="AH1" s="59" t="s">
        <v>127</v>
      </c>
      <c r="AI1" s="59" t="s">
        <v>128</v>
      </c>
      <c r="AJ1" s="60" t="s">
        <v>129</v>
      </c>
      <c r="AK1" s="58" t="s">
        <v>130</v>
      </c>
    </row>
    <row r="2" spans="1:37" ht="24" customHeight="1" thickBot="1">
      <c r="A2" s="62"/>
      <c r="B2" s="63" t="s">
        <v>131</v>
      </c>
      <c r="C2" s="64" t="s">
        <v>132</v>
      </c>
      <c r="D2" s="64" t="s">
        <v>133</v>
      </c>
      <c r="E2" s="65" t="s">
        <v>131</v>
      </c>
      <c r="F2" s="64" t="s">
        <v>134</v>
      </c>
      <c r="G2" s="64" t="s">
        <v>134</v>
      </c>
      <c r="H2" s="66" t="s">
        <v>131</v>
      </c>
      <c r="I2" s="63" t="s">
        <v>131</v>
      </c>
      <c r="J2" s="64" t="s">
        <v>134</v>
      </c>
      <c r="K2" s="64" t="s">
        <v>134</v>
      </c>
      <c r="L2" s="66" t="s">
        <v>131</v>
      </c>
      <c r="M2" s="63" t="s">
        <v>131</v>
      </c>
      <c r="N2" s="64" t="s">
        <v>134</v>
      </c>
      <c r="O2" s="64" t="s">
        <v>134</v>
      </c>
      <c r="P2" s="66" t="s">
        <v>131</v>
      </c>
      <c r="Q2" s="63" t="s">
        <v>131</v>
      </c>
      <c r="R2" s="64" t="s">
        <v>134</v>
      </c>
      <c r="S2" s="64" t="s">
        <v>134</v>
      </c>
      <c r="T2" s="66" t="s">
        <v>131</v>
      </c>
      <c r="U2" s="63" t="s">
        <v>131</v>
      </c>
      <c r="V2" s="64" t="s">
        <v>134</v>
      </c>
      <c r="W2" s="64" t="s">
        <v>134</v>
      </c>
      <c r="X2" s="66" t="s">
        <v>131</v>
      </c>
      <c r="Y2" s="63" t="s">
        <v>131</v>
      </c>
      <c r="Z2" s="64" t="s">
        <v>134</v>
      </c>
      <c r="AA2" s="64" t="s">
        <v>134</v>
      </c>
      <c r="AB2" s="66" t="s">
        <v>131</v>
      </c>
      <c r="AC2" s="63" t="s">
        <v>131</v>
      </c>
      <c r="AD2" s="64" t="s">
        <v>134</v>
      </c>
      <c r="AE2" s="64" t="s">
        <v>134</v>
      </c>
      <c r="AF2" s="66" t="s">
        <v>131</v>
      </c>
      <c r="AG2" s="63" t="s">
        <v>131</v>
      </c>
      <c r="AH2" s="64" t="s">
        <v>134</v>
      </c>
      <c r="AI2" s="64" t="s">
        <v>134</v>
      </c>
      <c r="AJ2" s="66" t="s">
        <v>131</v>
      </c>
      <c r="AK2" s="63" t="s">
        <v>131</v>
      </c>
    </row>
    <row r="3" spans="1:37" ht="12.75">
      <c r="A3" s="67" t="s">
        <v>135</v>
      </c>
      <c r="B3" s="68" t="s">
        <v>136</v>
      </c>
      <c r="C3" s="59"/>
      <c r="D3" s="59"/>
      <c r="E3" s="61"/>
      <c r="F3" s="59"/>
      <c r="G3" s="59"/>
      <c r="H3" s="60"/>
      <c r="I3" s="58"/>
      <c r="J3" s="59"/>
      <c r="K3" s="59"/>
      <c r="L3" s="60"/>
      <c r="M3" s="58"/>
      <c r="N3" s="59"/>
      <c r="O3" s="59"/>
      <c r="P3" s="60"/>
      <c r="Q3" s="58"/>
      <c r="R3" s="59"/>
      <c r="S3" s="59"/>
      <c r="T3" s="60"/>
      <c r="U3" s="58"/>
      <c r="V3" s="59"/>
      <c r="W3" s="59"/>
      <c r="X3" s="60"/>
      <c r="Y3" s="58"/>
      <c r="Z3" s="59"/>
      <c r="AA3" s="59"/>
      <c r="AB3" s="60"/>
      <c r="AC3" s="58"/>
      <c r="AD3" s="59"/>
      <c r="AE3" s="59"/>
      <c r="AF3" s="60"/>
      <c r="AG3" s="58"/>
      <c r="AH3" s="59"/>
      <c r="AI3" s="59"/>
      <c r="AJ3" s="60"/>
      <c r="AK3" s="58"/>
    </row>
    <row r="4" spans="1:37" ht="12.75">
      <c r="A4" s="69" t="s">
        <v>137</v>
      </c>
      <c r="B4" s="58"/>
      <c r="C4" s="59"/>
      <c r="D4" s="59"/>
      <c r="E4" s="61"/>
      <c r="F4" s="59"/>
      <c r="G4" s="59"/>
      <c r="H4" s="60"/>
      <c r="I4" s="58"/>
      <c r="J4" s="59"/>
      <c r="K4" s="59"/>
      <c r="L4" s="60"/>
      <c r="M4" s="58"/>
      <c r="N4" s="59"/>
      <c r="O4" s="59"/>
      <c r="P4" s="60"/>
      <c r="Q4" s="58"/>
      <c r="R4" s="59"/>
      <c r="S4" s="59"/>
      <c r="T4" s="60"/>
      <c r="U4" s="58"/>
      <c r="V4" s="59"/>
      <c r="W4" s="59"/>
      <c r="X4" s="60"/>
      <c r="Y4" s="58"/>
      <c r="Z4" s="59"/>
      <c r="AA4" s="59"/>
      <c r="AB4" s="60"/>
      <c r="AC4" s="58"/>
      <c r="AD4" s="59"/>
      <c r="AE4" s="59"/>
      <c r="AF4" s="60"/>
      <c r="AG4" s="58"/>
      <c r="AH4" s="59"/>
      <c r="AI4" s="59"/>
      <c r="AJ4" s="60"/>
      <c r="AK4" s="58"/>
    </row>
    <row r="5" spans="1:37" ht="12.75">
      <c r="A5" s="69" t="s">
        <v>138</v>
      </c>
      <c r="B5" s="58" t="s">
        <v>139</v>
      </c>
      <c r="C5" s="59">
        <v>112.704952</v>
      </c>
      <c r="D5" s="59">
        <v>-47.035984</v>
      </c>
      <c r="E5" s="61" t="s">
        <v>140</v>
      </c>
      <c r="F5" s="59" t="s">
        <v>141</v>
      </c>
      <c r="G5" s="59" t="s">
        <v>141</v>
      </c>
      <c r="H5" s="60" t="s">
        <v>141</v>
      </c>
      <c r="I5" s="58" t="s">
        <v>141</v>
      </c>
      <c r="J5" s="59" t="s">
        <v>141</v>
      </c>
      <c r="K5" s="59" t="s">
        <v>141</v>
      </c>
      <c r="L5" s="60" t="s">
        <v>141</v>
      </c>
      <c r="M5" s="58" t="s">
        <v>141</v>
      </c>
      <c r="N5" s="59" t="s">
        <v>141</v>
      </c>
      <c r="O5" s="59" t="s">
        <v>141</v>
      </c>
      <c r="P5" s="60" t="s">
        <v>141</v>
      </c>
      <c r="Q5" s="58" t="s">
        <v>141</v>
      </c>
      <c r="R5" s="59">
        <v>15.4</v>
      </c>
      <c r="S5" s="59">
        <v>3.9</v>
      </c>
      <c r="T5" s="60">
        <v>18.15</v>
      </c>
      <c r="U5" s="58">
        <v>0.28</v>
      </c>
      <c r="V5" s="59">
        <v>44.6</v>
      </c>
      <c r="W5" s="59">
        <v>7.06</v>
      </c>
      <c r="X5" s="60">
        <v>16.51</v>
      </c>
      <c r="Y5" s="58">
        <v>0.17</v>
      </c>
      <c r="Z5" s="59">
        <v>176</v>
      </c>
      <c r="AA5" s="59">
        <v>17.6</v>
      </c>
      <c r="AB5" s="60">
        <v>14.54</v>
      </c>
      <c r="AC5" s="58">
        <v>0.11</v>
      </c>
      <c r="AD5" s="59">
        <v>601</v>
      </c>
      <c r="AE5" s="59">
        <v>45</v>
      </c>
      <c r="AF5" s="60">
        <v>12.57</v>
      </c>
      <c r="AG5" s="58">
        <v>0.08</v>
      </c>
      <c r="AH5" s="59">
        <v>180</v>
      </c>
      <c r="AI5" s="59">
        <v>7.81</v>
      </c>
      <c r="AJ5" s="60">
        <v>11.49</v>
      </c>
      <c r="AK5" s="58">
        <v>0.05</v>
      </c>
    </row>
    <row r="6" spans="1:37" ht="12.75">
      <c r="A6" s="69" t="s">
        <v>138</v>
      </c>
      <c r="B6" s="58" t="s">
        <v>142</v>
      </c>
      <c r="C6" s="59">
        <v>112.707819</v>
      </c>
      <c r="D6" s="59">
        <v>-46.968456</v>
      </c>
      <c r="E6" s="61" t="s">
        <v>143</v>
      </c>
      <c r="F6" s="59">
        <v>188</v>
      </c>
      <c r="G6" s="59">
        <v>375000</v>
      </c>
      <c r="H6" s="60">
        <v>17.32</v>
      </c>
      <c r="I6" s="58" t="s">
        <v>141</v>
      </c>
      <c r="J6" s="59">
        <v>582</v>
      </c>
      <c r="K6" s="59">
        <v>1160000</v>
      </c>
      <c r="L6" s="60">
        <v>15.61</v>
      </c>
      <c r="M6" s="58" t="s">
        <v>141</v>
      </c>
      <c r="N6" s="59">
        <v>562</v>
      </c>
      <c r="O6" s="59">
        <v>90</v>
      </c>
      <c r="P6" s="60">
        <v>15.19</v>
      </c>
      <c r="Q6" s="58">
        <v>0.17</v>
      </c>
      <c r="R6" s="59">
        <v>556</v>
      </c>
      <c r="S6" s="59">
        <v>43.4</v>
      </c>
      <c r="T6" s="60">
        <v>14.26</v>
      </c>
      <c r="U6" s="58">
        <v>0.08</v>
      </c>
      <c r="V6" s="59">
        <v>600</v>
      </c>
      <c r="W6" s="59">
        <v>76.8</v>
      </c>
      <c r="X6" s="60">
        <v>13.69</v>
      </c>
      <c r="Y6" s="58">
        <v>0.14</v>
      </c>
      <c r="Z6" s="59">
        <v>1270</v>
      </c>
      <c r="AA6" s="59">
        <v>91.3</v>
      </c>
      <c r="AB6" s="60">
        <v>12.39</v>
      </c>
      <c r="AC6" s="58">
        <v>0.08</v>
      </c>
      <c r="AD6" s="59">
        <v>2440</v>
      </c>
      <c r="AE6" s="59">
        <v>164</v>
      </c>
      <c r="AF6" s="60">
        <v>11.05</v>
      </c>
      <c r="AG6" s="58">
        <v>0.07</v>
      </c>
      <c r="AH6" s="59">
        <v>498</v>
      </c>
      <c r="AI6" s="59">
        <v>20.2</v>
      </c>
      <c r="AJ6" s="60">
        <v>10.39</v>
      </c>
      <c r="AK6" s="58">
        <v>0.04</v>
      </c>
    </row>
    <row r="7" spans="1:37" ht="12.75">
      <c r="A7" s="69" t="s">
        <v>138</v>
      </c>
      <c r="B7" s="58" t="s">
        <v>144</v>
      </c>
      <c r="C7" s="59">
        <v>112.723604</v>
      </c>
      <c r="D7" s="59">
        <v>-46.961849</v>
      </c>
      <c r="E7" s="61" t="s">
        <v>145</v>
      </c>
      <c r="F7" s="59">
        <v>280</v>
      </c>
      <c r="G7" s="59">
        <v>46.300000000000004</v>
      </c>
      <c r="H7" s="60">
        <v>16.89</v>
      </c>
      <c r="I7" s="58">
        <v>0.18</v>
      </c>
      <c r="J7" s="59">
        <v>537</v>
      </c>
      <c r="K7" s="59">
        <v>50.6</v>
      </c>
      <c r="L7" s="60">
        <v>15.7</v>
      </c>
      <c r="M7" s="58">
        <v>0.1</v>
      </c>
      <c r="N7" s="59">
        <v>749</v>
      </c>
      <c r="O7" s="59">
        <v>78.1</v>
      </c>
      <c r="P7" s="60">
        <v>14.87</v>
      </c>
      <c r="Q7" s="58">
        <v>0.11</v>
      </c>
      <c r="R7" s="59">
        <v>596</v>
      </c>
      <c r="S7" s="59">
        <v>46.1</v>
      </c>
      <c r="T7" s="60">
        <v>14.18</v>
      </c>
      <c r="U7" s="58">
        <v>0.08</v>
      </c>
      <c r="V7" s="59">
        <v>508</v>
      </c>
      <c r="W7" s="59">
        <v>40.1</v>
      </c>
      <c r="X7" s="60">
        <v>13.87</v>
      </c>
      <c r="Y7" s="58">
        <v>0.09</v>
      </c>
      <c r="Z7" s="59">
        <v>446</v>
      </c>
      <c r="AA7" s="59">
        <v>36.5</v>
      </c>
      <c r="AB7" s="60">
        <v>13.53</v>
      </c>
      <c r="AC7" s="58">
        <v>0.09</v>
      </c>
      <c r="AD7" s="59">
        <v>392</v>
      </c>
      <c r="AE7" s="59">
        <v>31.6</v>
      </c>
      <c r="AF7" s="60">
        <v>13.04</v>
      </c>
      <c r="AG7" s="58">
        <v>0.09</v>
      </c>
      <c r="AH7" s="59">
        <v>62.2</v>
      </c>
      <c r="AI7" s="59">
        <v>3.76</v>
      </c>
      <c r="AJ7" s="60">
        <v>12.65</v>
      </c>
      <c r="AK7" s="58">
        <v>0.07</v>
      </c>
    </row>
    <row r="8" spans="1:37" ht="12.75">
      <c r="A8" s="70" t="s">
        <v>138</v>
      </c>
      <c r="B8" s="71" t="s">
        <v>146</v>
      </c>
      <c r="C8" s="72">
        <v>112.739814</v>
      </c>
      <c r="D8" s="72">
        <v>-46.936462</v>
      </c>
      <c r="E8" s="73" t="s">
        <v>147</v>
      </c>
      <c r="F8" s="72">
        <v>11500</v>
      </c>
      <c r="G8" s="72">
        <v>191</v>
      </c>
      <c r="H8" s="74">
        <v>12.86</v>
      </c>
      <c r="I8" s="71">
        <v>0.02</v>
      </c>
      <c r="J8" s="72">
        <v>17300</v>
      </c>
      <c r="K8" s="72">
        <v>318</v>
      </c>
      <c r="L8" s="74">
        <v>11.93</v>
      </c>
      <c r="M8" s="71">
        <v>0.02</v>
      </c>
      <c r="N8" s="72">
        <v>18300</v>
      </c>
      <c r="O8" s="72">
        <v>303</v>
      </c>
      <c r="P8" s="74">
        <v>11.4</v>
      </c>
      <c r="Q8" s="71">
        <v>0.02</v>
      </c>
      <c r="R8" s="72">
        <v>12700</v>
      </c>
      <c r="S8" s="72">
        <v>860</v>
      </c>
      <c r="T8" s="74">
        <v>10.86</v>
      </c>
      <c r="U8" s="71">
        <v>0.07</v>
      </c>
      <c r="V8" s="72">
        <v>12100</v>
      </c>
      <c r="W8" s="72">
        <v>814</v>
      </c>
      <c r="X8" s="74">
        <v>10.43</v>
      </c>
      <c r="Y8" s="71">
        <v>0.07</v>
      </c>
      <c r="Z8" s="72">
        <v>11100</v>
      </c>
      <c r="AA8" s="72">
        <v>741</v>
      </c>
      <c r="AB8" s="74">
        <v>10.04</v>
      </c>
      <c r="AC8" s="71">
        <v>0.07</v>
      </c>
      <c r="AD8" s="72">
        <v>12700</v>
      </c>
      <c r="AE8" s="72">
        <v>825</v>
      </c>
      <c r="AF8" s="74">
        <v>9.260000000000002</v>
      </c>
      <c r="AG8" s="71">
        <v>0.07</v>
      </c>
      <c r="AH8" s="72">
        <v>954</v>
      </c>
      <c r="AI8" s="72">
        <v>38.300000000000004</v>
      </c>
      <c r="AJ8" s="74">
        <v>9.690000000000001</v>
      </c>
      <c r="AK8" s="71">
        <v>0.04</v>
      </c>
    </row>
    <row r="9" spans="1:37" ht="12.75">
      <c r="A9" s="67" t="s">
        <v>165</v>
      </c>
      <c r="B9" s="68" t="s">
        <v>166</v>
      </c>
      <c r="C9" s="59"/>
      <c r="D9" s="59"/>
      <c r="E9" s="61"/>
      <c r="F9" s="59"/>
      <c r="G9" s="59"/>
      <c r="H9" s="60"/>
      <c r="I9" s="58"/>
      <c r="J9" s="59"/>
      <c r="K9" s="59"/>
      <c r="L9" s="60"/>
      <c r="M9" s="58"/>
      <c r="N9" s="59"/>
      <c r="O9" s="59"/>
      <c r="P9" s="60"/>
      <c r="Q9" s="58"/>
      <c r="R9" s="59"/>
      <c r="S9" s="59"/>
      <c r="T9" s="60"/>
      <c r="U9" s="58"/>
      <c r="V9" s="59"/>
      <c r="W9" s="59"/>
      <c r="X9" s="60"/>
      <c r="Y9" s="58"/>
      <c r="Z9" s="59"/>
      <c r="AA9" s="59"/>
      <c r="AB9" s="60"/>
      <c r="AC9" s="58"/>
      <c r="AD9" s="59"/>
      <c r="AE9" s="59"/>
      <c r="AF9" s="60"/>
      <c r="AG9" s="58"/>
      <c r="AH9" s="59"/>
      <c r="AI9" s="59"/>
      <c r="AJ9" s="60"/>
      <c r="AK9" s="58"/>
    </row>
    <row r="10" spans="1:37" ht="12.75">
      <c r="A10" s="69" t="s">
        <v>137</v>
      </c>
      <c r="B10" s="58"/>
      <c r="C10" s="59"/>
      <c r="D10" s="59"/>
      <c r="E10" s="61"/>
      <c r="F10" s="59"/>
      <c r="G10" s="59"/>
      <c r="H10" s="60"/>
      <c r="I10" s="58"/>
      <c r="J10" s="59"/>
      <c r="K10" s="59"/>
      <c r="L10" s="60"/>
      <c r="M10" s="58"/>
      <c r="N10" s="59"/>
      <c r="O10" s="59"/>
      <c r="P10" s="60"/>
      <c r="Q10" s="58"/>
      <c r="R10" s="59"/>
      <c r="S10" s="59"/>
      <c r="T10" s="60"/>
      <c r="U10" s="58"/>
      <c r="V10" s="59"/>
      <c r="W10" s="59"/>
      <c r="X10" s="60"/>
      <c r="Y10" s="58"/>
      <c r="Z10" s="59"/>
      <c r="AA10" s="59"/>
      <c r="AB10" s="60"/>
      <c r="AC10" s="58"/>
      <c r="AD10" s="59"/>
      <c r="AE10" s="59"/>
      <c r="AF10" s="60"/>
      <c r="AG10" s="58"/>
      <c r="AH10" s="59"/>
      <c r="AI10" s="59"/>
      <c r="AJ10" s="60"/>
      <c r="AK10" s="58"/>
    </row>
    <row r="11" spans="1:37" ht="12.75">
      <c r="A11" s="69" t="s">
        <v>138</v>
      </c>
      <c r="B11" s="58" t="s">
        <v>167</v>
      </c>
      <c r="C11" s="59">
        <v>112.777432</v>
      </c>
      <c r="D11" s="59">
        <v>-46.915127</v>
      </c>
      <c r="E11" s="61" t="s">
        <v>168</v>
      </c>
      <c r="F11" s="59">
        <v>328</v>
      </c>
      <c r="G11" s="59">
        <v>40.800000000000004</v>
      </c>
      <c r="H11" s="60">
        <v>16.72</v>
      </c>
      <c r="I11" s="58">
        <v>0.14</v>
      </c>
      <c r="J11" s="59">
        <v>1120</v>
      </c>
      <c r="K11" s="59">
        <v>51.800000000000004</v>
      </c>
      <c r="L11" s="60">
        <v>14.9</v>
      </c>
      <c r="M11" s="58">
        <v>0.05</v>
      </c>
      <c r="N11" s="59">
        <v>2310</v>
      </c>
      <c r="O11" s="59">
        <v>93.5</v>
      </c>
      <c r="P11" s="60">
        <v>13.65</v>
      </c>
      <c r="Q11" s="58">
        <v>0.04</v>
      </c>
      <c r="R11" s="59">
        <v>8630</v>
      </c>
      <c r="S11" s="59">
        <v>584</v>
      </c>
      <c r="T11" s="60">
        <v>11.28</v>
      </c>
      <c r="U11" s="58">
        <v>0.07</v>
      </c>
      <c r="V11" s="59">
        <v>10100</v>
      </c>
      <c r="W11" s="59">
        <v>680</v>
      </c>
      <c r="X11" s="60">
        <v>10.63</v>
      </c>
      <c r="Y11" s="58">
        <v>0.07</v>
      </c>
      <c r="Z11" s="59">
        <v>11600</v>
      </c>
      <c r="AA11" s="59">
        <v>774</v>
      </c>
      <c r="AB11" s="60">
        <v>10</v>
      </c>
      <c r="AC11" s="58">
        <v>0.07</v>
      </c>
      <c r="AD11" s="59">
        <v>14900</v>
      </c>
      <c r="AE11" s="59">
        <v>962</v>
      </c>
      <c r="AF11" s="60">
        <v>9.090000000000002</v>
      </c>
      <c r="AG11" s="58">
        <v>0.07</v>
      </c>
      <c r="AH11" s="59">
        <v>1030</v>
      </c>
      <c r="AI11" s="59">
        <v>41.300000000000004</v>
      </c>
      <c r="AJ11" s="60">
        <v>9.600000000000001</v>
      </c>
      <c r="AK11" s="58">
        <v>0.04</v>
      </c>
    </row>
    <row r="12" spans="1:37" ht="12.75">
      <c r="A12" s="69" t="s">
        <v>138</v>
      </c>
      <c r="B12" s="58" t="s">
        <v>169</v>
      </c>
      <c r="C12" s="59">
        <v>112.785219</v>
      </c>
      <c r="D12" s="59">
        <v>-47.025139</v>
      </c>
      <c r="E12" s="61" t="s">
        <v>170</v>
      </c>
      <c r="F12" s="59">
        <v>1310</v>
      </c>
      <c r="G12" s="59">
        <v>48.4</v>
      </c>
      <c r="H12" s="60">
        <v>15.21</v>
      </c>
      <c r="I12" s="58">
        <v>0.04</v>
      </c>
      <c r="J12" s="59">
        <v>1790</v>
      </c>
      <c r="K12" s="59">
        <v>47.9</v>
      </c>
      <c r="L12" s="60">
        <v>14.39</v>
      </c>
      <c r="M12" s="58">
        <v>0.03</v>
      </c>
      <c r="N12" s="59">
        <v>1960</v>
      </c>
      <c r="O12" s="59">
        <v>92</v>
      </c>
      <c r="P12" s="60">
        <v>13.83</v>
      </c>
      <c r="Q12" s="58">
        <v>0.05</v>
      </c>
      <c r="R12" s="59">
        <v>1460</v>
      </c>
      <c r="S12" s="59">
        <v>104</v>
      </c>
      <c r="T12" s="60">
        <v>13.21</v>
      </c>
      <c r="U12" s="58">
        <v>0.08</v>
      </c>
      <c r="V12" s="59">
        <v>1260</v>
      </c>
      <c r="W12" s="59">
        <v>90.9</v>
      </c>
      <c r="X12" s="60">
        <v>12.88</v>
      </c>
      <c r="Y12" s="58">
        <v>0.08</v>
      </c>
      <c r="Z12" s="59">
        <v>1150</v>
      </c>
      <c r="AA12" s="59">
        <v>83</v>
      </c>
      <c r="AB12" s="60">
        <v>12.5</v>
      </c>
      <c r="AC12" s="58">
        <v>0.08</v>
      </c>
      <c r="AD12" s="59">
        <v>1330</v>
      </c>
      <c r="AE12" s="59">
        <v>92.2</v>
      </c>
      <c r="AF12" s="60">
        <v>11.71</v>
      </c>
      <c r="AG12" s="58">
        <v>0.08</v>
      </c>
      <c r="AH12" s="59">
        <v>110</v>
      </c>
      <c r="AI12" s="59">
        <v>5.07</v>
      </c>
      <c r="AJ12" s="60">
        <v>12.03</v>
      </c>
      <c r="AK12" s="58">
        <v>0.05</v>
      </c>
    </row>
    <row r="13" spans="1:37" ht="12.75">
      <c r="A13" s="69" t="s">
        <v>138</v>
      </c>
      <c r="B13" s="58" t="s">
        <v>171</v>
      </c>
      <c r="C13" s="59">
        <v>112.791265</v>
      </c>
      <c r="D13" s="59">
        <v>-46.963921</v>
      </c>
      <c r="E13" s="61" t="s">
        <v>172</v>
      </c>
      <c r="F13" s="59">
        <v>384</v>
      </c>
      <c r="G13" s="59">
        <v>42.9</v>
      </c>
      <c r="H13" s="60">
        <v>16.55</v>
      </c>
      <c r="I13" s="58">
        <v>0.12</v>
      </c>
      <c r="J13" s="59">
        <v>534</v>
      </c>
      <c r="K13" s="59">
        <v>63.6</v>
      </c>
      <c r="L13" s="60">
        <v>15.71</v>
      </c>
      <c r="M13" s="58">
        <v>0.13</v>
      </c>
      <c r="N13" s="59">
        <v>614</v>
      </c>
      <c r="O13" s="59">
        <v>84</v>
      </c>
      <c r="P13" s="60">
        <v>15.09</v>
      </c>
      <c r="Q13" s="58">
        <v>0.15</v>
      </c>
      <c r="R13" s="59">
        <v>512</v>
      </c>
      <c r="S13" s="59">
        <v>40.4</v>
      </c>
      <c r="T13" s="60">
        <v>14.35</v>
      </c>
      <c r="U13" s="58">
        <v>0.09</v>
      </c>
      <c r="V13" s="59">
        <v>489</v>
      </c>
      <c r="W13" s="59">
        <v>38.800000000000004</v>
      </c>
      <c r="X13" s="60">
        <v>13.91</v>
      </c>
      <c r="Y13" s="58">
        <v>0.09</v>
      </c>
      <c r="Z13" s="59">
        <v>448</v>
      </c>
      <c r="AA13" s="59">
        <v>36.7</v>
      </c>
      <c r="AB13" s="60">
        <v>13.52</v>
      </c>
      <c r="AC13" s="58">
        <v>0.09</v>
      </c>
      <c r="AD13" s="59">
        <v>480</v>
      </c>
      <c r="AE13" s="59">
        <v>37.300000000000004</v>
      </c>
      <c r="AF13" s="60">
        <v>12.82</v>
      </c>
      <c r="AG13" s="58">
        <v>0.08</v>
      </c>
      <c r="AH13" s="59">
        <v>34.4</v>
      </c>
      <c r="AI13" s="59">
        <v>2.99</v>
      </c>
      <c r="AJ13" s="60">
        <v>13.29</v>
      </c>
      <c r="AK13" s="58">
        <v>0.09</v>
      </c>
    </row>
    <row r="14" spans="1:37" ht="12.75">
      <c r="A14" s="70" t="s">
        <v>138</v>
      </c>
      <c r="B14" s="71" t="s">
        <v>173</v>
      </c>
      <c r="C14" s="72">
        <v>112.795041</v>
      </c>
      <c r="D14" s="72">
        <v>-47.009022</v>
      </c>
      <c r="E14" s="73" t="s">
        <v>174</v>
      </c>
      <c r="F14" s="72">
        <v>52600</v>
      </c>
      <c r="G14" s="72">
        <v>872</v>
      </c>
      <c r="H14" s="74">
        <v>11.2</v>
      </c>
      <c r="I14" s="71">
        <v>0.02</v>
      </c>
      <c r="J14" s="72">
        <v>83800</v>
      </c>
      <c r="K14" s="72">
        <v>1540</v>
      </c>
      <c r="L14" s="74">
        <v>10.22</v>
      </c>
      <c r="M14" s="71">
        <v>0.02</v>
      </c>
      <c r="N14" s="72">
        <v>98000</v>
      </c>
      <c r="O14" s="72">
        <v>1620</v>
      </c>
      <c r="P14" s="74">
        <v>9.58</v>
      </c>
      <c r="Q14" s="71">
        <v>0.02</v>
      </c>
      <c r="R14" s="72">
        <v>89000</v>
      </c>
      <c r="S14" s="72">
        <v>6300</v>
      </c>
      <c r="T14" s="74">
        <v>8.75</v>
      </c>
      <c r="U14" s="71">
        <v>0.08</v>
      </c>
      <c r="V14" s="72">
        <v>81000</v>
      </c>
      <c r="W14" s="72">
        <v>5730</v>
      </c>
      <c r="X14" s="74">
        <v>8.370000000000003</v>
      </c>
      <c r="Y14" s="71">
        <v>0.08</v>
      </c>
      <c r="Z14" s="72">
        <v>80900</v>
      </c>
      <c r="AA14" s="72">
        <v>5380</v>
      </c>
      <c r="AB14" s="74">
        <v>7.88</v>
      </c>
      <c r="AC14" s="71">
        <v>0.07</v>
      </c>
      <c r="AD14" s="72">
        <v>55800</v>
      </c>
      <c r="AE14" s="72">
        <v>3950</v>
      </c>
      <c r="AF14" s="74">
        <v>7.65</v>
      </c>
      <c r="AG14" s="71">
        <v>0.08</v>
      </c>
      <c r="AH14" s="72">
        <v>6060</v>
      </c>
      <c r="AI14" s="72">
        <v>243</v>
      </c>
      <c r="AJ14" s="74">
        <v>7.68</v>
      </c>
      <c r="AK14" s="71">
        <v>0.04</v>
      </c>
    </row>
    <row r="15" spans="1:37" ht="12.75">
      <c r="A15" s="67" t="s">
        <v>0</v>
      </c>
      <c r="B15" s="68" t="s">
        <v>1</v>
      </c>
      <c r="C15" s="59"/>
      <c r="D15" s="59"/>
      <c r="E15" s="61"/>
      <c r="F15" s="59"/>
      <c r="G15" s="59"/>
      <c r="H15" s="60"/>
      <c r="I15" s="58"/>
      <c r="J15" s="59"/>
      <c r="K15" s="59"/>
      <c r="L15" s="60"/>
      <c r="M15" s="58"/>
      <c r="N15" s="59"/>
      <c r="O15" s="59"/>
      <c r="P15" s="60"/>
      <c r="Q15" s="58"/>
      <c r="R15" s="59"/>
      <c r="S15" s="59"/>
      <c r="T15" s="60"/>
      <c r="U15" s="58"/>
      <c r="V15" s="59"/>
      <c r="W15" s="59"/>
      <c r="X15" s="60"/>
      <c r="Y15" s="58"/>
      <c r="Z15" s="59"/>
      <c r="AA15" s="59"/>
      <c r="AB15" s="60"/>
      <c r="AC15" s="58"/>
      <c r="AD15" s="59"/>
      <c r="AE15" s="59"/>
      <c r="AF15" s="60"/>
      <c r="AG15" s="58"/>
      <c r="AH15" s="59"/>
      <c r="AI15" s="59"/>
      <c r="AJ15" s="60"/>
      <c r="AK15" s="58"/>
    </row>
    <row r="16" spans="1:37" ht="12.75">
      <c r="A16" s="69" t="s">
        <v>138</v>
      </c>
      <c r="B16" s="58" t="s">
        <v>2</v>
      </c>
      <c r="C16" s="59">
        <v>112.81108</v>
      </c>
      <c r="D16" s="59">
        <v>-46.978531000000004</v>
      </c>
      <c r="E16" s="61" t="s">
        <v>3</v>
      </c>
      <c r="F16" s="59">
        <v>5980</v>
      </c>
      <c r="G16" s="59">
        <v>182</v>
      </c>
      <c r="H16" s="60">
        <v>13.56</v>
      </c>
      <c r="I16" s="58">
        <v>0.03</v>
      </c>
      <c r="J16" s="59">
        <v>20400</v>
      </c>
      <c r="K16" s="59">
        <v>469</v>
      </c>
      <c r="L16" s="60">
        <v>11.75</v>
      </c>
      <c r="M16" s="58">
        <v>0.03</v>
      </c>
      <c r="N16" s="59">
        <v>29600</v>
      </c>
      <c r="O16" s="59">
        <v>628</v>
      </c>
      <c r="P16" s="60">
        <v>10.88</v>
      </c>
      <c r="Q16" s="58">
        <v>0.02</v>
      </c>
      <c r="R16" s="59">
        <v>26300</v>
      </c>
      <c r="S16" s="59">
        <v>1870</v>
      </c>
      <c r="T16" s="60">
        <v>10.07</v>
      </c>
      <c r="U16" s="58">
        <v>0.08</v>
      </c>
      <c r="V16" s="59">
        <v>25200</v>
      </c>
      <c r="W16" s="59">
        <v>1690</v>
      </c>
      <c r="X16" s="60">
        <v>9.63</v>
      </c>
      <c r="Y16" s="58">
        <v>0.07</v>
      </c>
      <c r="Z16" s="59">
        <v>30900</v>
      </c>
      <c r="AA16" s="59">
        <v>2060</v>
      </c>
      <c r="AB16" s="60">
        <v>8.930000000000001</v>
      </c>
      <c r="AC16" s="58">
        <v>0.07</v>
      </c>
      <c r="AD16" s="59">
        <v>45200</v>
      </c>
      <c r="AE16" s="59">
        <v>2910</v>
      </c>
      <c r="AF16" s="60">
        <v>7.88</v>
      </c>
      <c r="AG16" s="58">
        <v>0.07</v>
      </c>
      <c r="AH16" s="59">
        <v>7710</v>
      </c>
      <c r="AI16" s="59">
        <v>308</v>
      </c>
      <c r="AJ16" s="60">
        <v>7.42</v>
      </c>
      <c r="AK16" s="58">
        <v>0.04</v>
      </c>
    </row>
    <row r="17" spans="1:37" ht="12.75">
      <c r="A17" s="69" t="s">
        <v>138</v>
      </c>
      <c r="B17" s="58" t="s">
        <v>4</v>
      </c>
      <c r="C17" s="59">
        <v>112.812239</v>
      </c>
      <c r="D17" s="59">
        <v>-47.015549</v>
      </c>
      <c r="E17" s="61" t="s">
        <v>5</v>
      </c>
      <c r="F17" s="59">
        <v>977</v>
      </c>
      <c r="G17" s="59">
        <v>54</v>
      </c>
      <c r="H17" s="60">
        <v>15.53</v>
      </c>
      <c r="I17" s="58">
        <v>0.06</v>
      </c>
      <c r="J17" s="59">
        <v>1070</v>
      </c>
      <c r="K17" s="59">
        <v>52.2</v>
      </c>
      <c r="L17" s="60">
        <v>14.95</v>
      </c>
      <c r="M17" s="58">
        <v>0.05</v>
      </c>
      <c r="N17" s="59">
        <v>1130</v>
      </c>
      <c r="O17" s="59">
        <v>94</v>
      </c>
      <c r="P17" s="60">
        <v>14.43</v>
      </c>
      <c r="Q17" s="58">
        <v>0.09</v>
      </c>
      <c r="R17" s="59">
        <v>817</v>
      </c>
      <c r="S17" s="59">
        <v>61</v>
      </c>
      <c r="T17" s="60">
        <v>13.84</v>
      </c>
      <c r="U17" s="58">
        <v>0.08</v>
      </c>
      <c r="V17" s="59">
        <v>692</v>
      </c>
      <c r="W17" s="59">
        <v>52.5</v>
      </c>
      <c r="X17" s="60">
        <v>13.54</v>
      </c>
      <c r="Y17" s="58">
        <v>0.08</v>
      </c>
      <c r="Z17" s="59">
        <v>606</v>
      </c>
      <c r="AA17" s="59">
        <v>46.7</v>
      </c>
      <c r="AB17" s="60">
        <v>13.2</v>
      </c>
      <c r="AC17" s="58">
        <v>0.08</v>
      </c>
      <c r="AD17" s="59">
        <v>614</v>
      </c>
      <c r="AE17" s="59">
        <v>45.9</v>
      </c>
      <c r="AF17" s="60">
        <v>12.55</v>
      </c>
      <c r="AG17" s="58">
        <v>0.08</v>
      </c>
      <c r="AH17" s="59">
        <v>42.6</v>
      </c>
      <c r="AI17" s="59">
        <v>2.72</v>
      </c>
      <c r="AJ17" s="60">
        <v>13.06</v>
      </c>
      <c r="AK17" s="58">
        <v>0.07</v>
      </c>
    </row>
    <row r="18" spans="1:37" ht="12.75">
      <c r="A18" s="69" t="s">
        <v>138</v>
      </c>
      <c r="B18" s="58" t="s">
        <v>6</v>
      </c>
      <c r="C18" s="59">
        <v>112.84107</v>
      </c>
      <c r="D18" s="59">
        <v>-46.96228</v>
      </c>
      <c r="E18" s="61" t="s">
        <v>7</v>
      </c>
      <c r="F18" s="59">
        <v>43000</v>
      </c>
      <c r="G18" s="59">
        <v>1230</v>
      </c>
      <c r="H18" s="60">
        <v>11.42</v>
      </c>
      <c r="I18" s="58">
        <v>0.03</v>
      </c>
      <c r="J18" s="59" t="s">
        <v>141</v>
      </c>
      <c r="K18" s="59" t="s">
        <v>141</v>
      </c>
      <c r="L18" s="60" t="s">
        <v>141</v>
      </c>
      <c r="M18" s="58" t="s">
        <v>141</v>
      </c>
      <c r="N18" s="59" t="s">
        <v>141</v>
      </c>
      <c r="O18" s="59" t="s">
        <v>141</v>
      </c>
      <c r="P18" s="60" t="s">
        <v>141</v>
      </c>
      <c r="Q18" s="58" t="s">
        <v>141</v>
      </c>
      <c r="R18" s="59">
        <v>49100</v>
      </c>
      <c r="S18" s="59">
        <v>3480</v>
      </c>
      <c r="T18" s="60">
        <v>9.39</v>
      </c>
      <c r="U18" s="58">
        <v>0.08</v>
      </c>
      <c r="V18" s="59">
        <v>47300</v>
      </c>
      <c r="W18" s="59">
        <v>3350</v>
      </c>
      <c r="X18" s="60">
        <v>8.950000000000001</v>
      </c>
      <c r="Y18" s="58">
        <v>0.08</v>
      </c>
      <c r="Z18" s="59">
        <v>37100</v>
      </c>
      <c r="AA18" s="59">
        <v>2640</v>
      </c>
      <c r="AB18" s="60">
        <v>8.73</v>
      </c>
      <c r="AC18" s="58">
        <v>0.08</v>
      </c>
      <c r="AD18" s="59">
        <v>34400</v>
      </c>
      <c r="AE18" s="59">
        <v>2220</v>
      </c>
      <c r="AF18" s="60">
        <v>8.180000000000001</v>
      </c>
      <c r="AG18" s="58">
        <v>0.07</v>
      </c>
      <c r="AH18" s="59">
        <v>1630</v>
      </c>
      <c r="AI18" s="59">
        <v>65.3</v>
      </c>
      <c r="AJ18" s="60">
        <v>9.110000000000001</v>
      </c>
      <c r="AK18" s="58">
        <v>0.04</v>
      </c>
    </row>
    <row r="19" spans="1:37" ht="12.75">
      <c r="A19" s="70" t="s">
        <v>138</v>
      </c>
      <c r="B19" s="71" t="s">
        <v>8</v>
      </c>
      <c r="C19" s="72">
        <v>112.841607</v>
      </c>
      <c r="D19" s="72">
        <v>-46.962904</v>
      </c>
      <c r="E19" s="73" t="s">
        <v>140</v>
      </c>
      <c r="F19" s="72" t="s">
        <v>141</v>
      </c>
      <c r="G19" s="72" t="s">
        <v>141</v>
      </c>
      <c r="H19" s="74" t="s">
        <v>141</v>
      </c>
      <c r="I19" s="71" t="s">
        <v>141</v>
      </c>
      <c r="J19" s="72" t="s">
        <v>141</v>
      </c>
      <c r="K19" s="72" t="s">
        <v>141</v>
      </c>
      <c r="L19" s="74" t="s">
        <v>141</v>
      </c>
      <c r="M19" s="71" t="s">
        <v>141</v>
      </c>
      <c r="N19" s="72" t="s">
        <v>141</v>
      </c>
      <c r="O19" s="72" t="s">
        <v>141</v>
      </c>
      <c r="P19" s="74" t="s">
        <v>141</v>
      </c>
      <c r="Q19" s="71" t="s">
        <v>141</v>
      </c>
      <c r="R19" s="72">
        <v>44200</v>
      </c>
      <c r="S19" s="72">
        <v>3130</v>
      </c>
      <c r="T19" s="74">
        <v>9.510000000000002</v>
      </c>
      <c r="U19" s="71">
        <v>0.08</v>
      </c>
      <c r="V19" s="72">
        <v>43000</v>
      </c>
      <c r="W19" s="72">
        <v>3050</v>
      </c>
      <c r="X19" s="74">
        <v>9.05</v>
      </c>
      <c r="Y19" s="71">
        <v>0.08</v>
      </c>
      <c r="Z19" s="72">
        <v>37600</v>
      </c>
      <c r="AA19" s="72">
        <v>2670</v>
      </c>
      <c r="AB19" s="74">
        <v>8.71</v>
      </c>
      <c r="AC19" s="71">
        <v>0.08</v>
      </c>
      <c r="AD19" s="72">
        <v>31200</v>
      </c>
      <c r="AE19" s="72">
        <v>2210</v>
      </c>
      <c r="AF19" s="74">
        <v>8.280000000000001</v>
      </c>
      <c r="AG19" s="71">
        <v>0.08</v>
      </c>
      <c r="AH19" s="72" t="s">
        <v>141</v>
      </c>
      <c r="AI19" s="72" t="s">
        <v>141</v>
      </c>
      <c r="AJ19" s="74" t="s">
        <v>141</v>
      </c>
      <c r="AK19" s="71" t="s">
        <v>141</v>
      </c>
    </row>
    <row r="20" spans="1:37" ht="12.75">
      <c r="A20" s="75" t="s">
        <v>9</v>
      </c>
      <c r="B20" s="76" t="s">
        <v>10</v>
      </c>
      <c r="C20" s="74"/>
      <c r="D20" s="74"/>
      <c r="E20" s="77"/>
      <c r="F20" s="74"/>
      <c r="G20" s="74"/>
      <c r="H20" s="74"/>
      <c r="I20" s="76"/>
      <c r="J20" s="74"/>
      <c r="K20" s="74"/>
      <c r="L20" s="74"/>
      <c r="M20" s="76"/>
      <c r="N20" s="74"/>
      <c r="O20" s="74"/>
      <c r="P20" s="74"/>
      <c r="Q20" s="76"/>
      <c r="R20" s="74"/>
      <c r="S20" s="74"/>
      <c r="T20" s="74"/>
      <c r="U20" s="76"/>
      <c r="V20" s="74"/>
      <c r="W20" s="74"/>
      <c r="X20" s="74"/>
      <c r="Y20" s="76"/>
      <c r="Z20" s="74"/>
      <c r="AA20" s="74"/>
      <c r="AB20" s="74"/>
      <c r="AC20" s="76"/>
      <c r="AD20" s="74"/>
      <c r="AE20" s="74"/>
      <c r="AF20" s="74"/>
      <c r="AG20" s="76"/>
      <c r="AH20" s="74"/>
      <c r="AI20" s="74"/>
      <c r="AJ20" s="74"/>
      <c r="AK20" s="76"/>
    </row>
    <row r="21" spans="1:37" ht="12.75">
      <c r="A21" s="67" t="s">
        <v>11</v>
      </c>
      <c r="B21" s="68" t="s">
        <v>12</v>
      </c>
      <c r="C21" s="59"/>
      <c r="D21" s="59"/>
      <c r="E21" s="61"/>
      <c r="F21" s="59"/>
      <c r="G21" s="59"/>
      <c r="H21" s="60"/>
      <c r="I21" s="58"/>
      <c r="J21" s="59"/>
      <c r="K21" s="59"/>
      <c r="L21" s="60"/>
      <c r="M21" s="58"/>
      <c r="N21" s="59"/>
      <c r="O21" s="59"/>
      <c r="P21" s="60"/>
      <c r="Q21" s="58"/>
      <c r="R21" s="59"/>
      <c r="S21" s="59"/>
      <c r="T21" s="60"/>
      <c r="U21" s="58"/>
      <c r="V21" s="59"/>
      <c r="W21" s="59"/>
      <c r="X21" s="60"/>
      <c r="Y21" s="58"/>
      <c r="Z21" s="59"/>
      <c r="AA21" s="59"/>
      <c r="AB21" s="60"/>
      <c r="AC21" s="58"/>
      <c r="AD21" s="59"/>
      <c r="AE21" s="59"/>
      <c r="AF21" s="60"/>
      <c r="AG21" s="58"/>
      <c r="AH21" s="59"/>
      <c r="AI21" s="59"/>
      <c r="AJ21" s="60"/>
      <c r="AK21" s="58"/>
    </row>
    <row r="22" spans="1:37" ht="12.75">
      <c r="A22" s="70" t="s">
        <v>138</v>
      </c>
      <c r="B22" s="71" t="s">
        <v>13</v>
      </c>
      <c r="C22" s="72">
        <v>112.9059</v>
      </c>
      <c r="D22" s="72">
        <v>-47.005959000000004</v>
      </c>
      <c r="E22" s="73" t="s">
        <v>14</v>
      </c>
      <c r="F22" s="72">
        <v>106000</v>
      </c>
      <c r="G22" s="72">
        <v>1750</v>
      </c>
      <c r="H22" s="74">
        <v>10.45</v>
      </c>
      <c r="I22" s="71">
        <v>0.02</v>
      </c>
      <c r="J22" s="72">
        <v>158000</v>
      </c>
      <c r="K22" s="72">
        <v>2910</v>
      </c>
      <c r="L22" s="74">
        <v>9.530000000000001</v>
      </c>
      <c r="M22" s="71">
        <v>0.02</v>
      </c>
      <c r="N22" s="72">
        <v>151000</v>
      </c>
      <c r="O22" s="72">
        <v>3200</v>
      </c>
      <c r="P22" s="74">
        <v>9.110000000000001</v>
      </c>
      <c r="Q22" s="71">
        <v>0.02</v>
      </c>
      <c r="R22" s="72">
        <v>112000</v>
      </c>
      <c r="S22" s="72">
        <v>7950</v>
      </c>
      <c r="T22" s="74">
        <v>8.5</v>
      </c>
      <c r="U22" s="71">
        <v>0.08</v>
      </c>
      <c r="V22" s="72">
        <v>95900</v>
      </c>
      <c r="W22" s="72">
        <v>6790</v>
      </c>
      <c r="X22" s="74">
        <v>8.180000000000001</v>
      </c>
      <c r="Y22" s="71">
        <v>0.08</v>
      </c>
      <c r="Z22" s="72">
        <v>77100</v>
      </c>
      <c r="AA22" s="72">
        <v>5470</v>
      </c>
      <c r="AB22" s="74">
        <v>7.93</v>
      </c>
      <c r="AC22" s="71">
        <v>0.08</v>
      </c>
      <c r="AD22" s="72">
        <v>87400</v>
      </c>
      <c r="AE22" s="72">
        <v>5630</v>
      </c>
      <c r="AF22" s="74">
        <v>7.16</v>
      </c>
      <c r="AG22" s="71">
        <v>0.07</v>
      </c>
      <c r="AH22" s="72">
        <v>7550</v>
      </c>
      <c r="AI22" s="72">
        <v>302</v>
      </c>
      <c r="AJ22" s="74">
        <v>7.44</v>
      </c>
      <c r="AK22" s="71">
        <v>0.04</v>
      </c>
    </row>
    <row r="23" spans="1:37" ht="12.75">
      <c r="A23" s="67" t="s">
        <v>15</v>
      </c>
      <c r="B23" s="68" t="s">
        <v>16</v>
      </c>
      <c r="C23" s="59"/>
      <c r="D23" s="59"/>
      <c r="E23" s="61"/>
      <c r="F23" s="59"/>
      <c r="G23" s="59"/>
      <c r="H23" s="60"/>
      <c r="I23" s="58"/>
      <c r="J23" s="59"/>
      <c r="K23" s="59"/>
      <c r="L23" s="60"/>
      <c r="M23" s="58"/>
      <c r="N23" s="59"/>
      <c r="O23" s="59"/>
      <c r="P23" s="60"/>
      <c r="Q23" s="58"/>
      <c r="R23" s="59"/>
      <c r="S23" s="59"/>
      <c r="T23" s="60"/>
      <c r="U23" s="58"/>
      <c r="V23" s="59"/>
      <c r="W23" s="59"/>
      <c r="X23" s="60"/>
      <c r="Y23" s="58"/>
      <c r="Z23" s="59"/>
      <c r="AA23" s="59"/>
      <c r="AB23" s="60"/>
      <c r="AC23" s="58"/>
      <c r="AD23" s="59"/>
      <c r="AE23" s="59"/>
      <c r="AF23" s="60"/>
      <c r="AG23" s="58"/>
      <c r="AH23" s="59"/>
      <c r="AI23" s="59"/>
      <c r="AJ23" s="60"/>
      <c r="AK23" s="58"/>
    </row>
    <row r="24" spans="1:37" ht="12.75">
      <c r="A24" s="69" t="s">
        <v>137</v>
      </c>
      <c r="B24" s="58" t="s">
        <v>17</v>
      </c>
      <c r="C24" s="59">
        <v>112.932712</v>
      </c>
      <c r="D24" s="59">
        <v>-46.971756</v>
      </c>
      <c r="E24" s="61" t="s">
        <v>18</v>
      </c>
      <c r="F24" s="59">
        <v>6980</v>
      </c>
      <c r="G24" s="59">
        <v>167</v>
      </c>
      <c r="H24" s="60">
        <v>13.4</v>
      </c>
      <c r="I24" s="58">
        <v>0.03</v>
      </c>
      <c r="J24" s="59">
        <v>9570</v>
      </c>
      <c r="K24" s="59">
        <v>194</v>
      </c>
      <c r="L24" s="60">
        <v>12.57</v>
      </c>
      <c r="M24" s="58">
        <v>0.02</v>
      </c>
      <c r="N24" s="59">
        <v>10000</v>
      </c>
      <c r="O24" s="59">
        <v>221</v>
      </c>
      <c r="P24" s="60">
        <v>12.06</v>
      </c>
      <c r="Q24" s="58">
        <v>0.02</v>
      </c>
      <c r="R24" s="59">
        <v>7720</v>
      </c>
      <c r="S24" s="59">
        <v>523</v>
      </c>
      <c r="T24" s="60">
        <v>11.4</v>
      </c>
      <c r="U24" s="58">
        <v>0.07</v>
      </c>
      <c r="V24" s="59">
        <v>8930</v>
      </c>
      <c r="W24" s="59">
        <v>603</v>
      </c>
      <c r="X24" s="60">
        <v>10.76</v>
      </c>
      <c r="Y24" s="58">
        <v>0.07</v>
      </c>
      <c r="Z24" s="59">
        <v>10600</v>
      </c>
      <c r="AA24" s="59">
        <v>712</v>
      </c>
      <c r="AB24" s="60">
        <v>10.09</v>
      </c>
      <c r="AC24" s="58">
        <v>0.07</v>
      </c>
      <c r="AD24" s="59">
        <v>18800</v>
      </c>
      <c r="AE24" s="59">
        <v>1220</v>
      </c>
      <c r="AF24" s="60">
        <v>8.83</v>
      </c>
      <c r="AG24" s="58">
        <v>0.07</v>
      </c>
      <c r="AH24" s="59" t="s">
        <v>141</v>
      </c>
      <c r="AI24" s="59" t="s">
        <v>141</v>
      </c>
      <c r="AJ24" s="60" t="s">
        <v>141</v>
      </c>
      <c r="AK24" s="58" t="s">
        <v>141</v>
      </c>
    </row>
    <row r="25" spans="1:37" ht="12.75">
      <c r="A25" s="69" t="s">
        <v>138</v>
      </c>
      <c r="B25" s="58" t="s">
        <v>17</v>
      </c>
      <c r="C25" s="59">
        <v>112.932712</v>
      </c>
      <c r="D25" s="59">
        <v>-46.971756</v>
      </c>
      <c r="E25" s="61" t="s">
        <v>18</v>
      </c>
      <c r="F25" s="59">
        <v>6980</v>
      </c>
      <c r="G25" s="59">
        <v>167</v>
      </c>
      <c r="H25" s="60">
        <v>13.4</v>
      </c>
      <c r="I25" s="58">
        <v>0.03</v>
      </c>
      <c r="J25" s="59">
        <v>9570</v>
      </c>
      <c r="K25" s="59">
        <v>194</v>
      </c>
      <c r="L25" s="60">
        <v>12.57</v>
      </c>
      <c r="M25" s="58">
        <v>0.02</v>
      </c>
      <c r="N25" s="59">
        <v>10000</v>
      </c>
      <c r="O25" s="59">
        <v>221</v>
      </c>
      <c r="P25" s="60">
        <v>12.06</v>
      </c>
      <c r="Q25" s="58">
        <v>0.02</v>
      </c>
      <c r="R25" s="59">
        <v>9010</v>
      </c>
      <c r="S25" s="59">
        <v>646</v>
      </c>
      <c r="T25" s="60">
        <v>11.24</v>
      </c>
      <c r="U25" s="58">
        <v>0.08</v>
      </c>
      <c r="V25" s="59">
        <v>11400</v>
      </c>
      <c r="W25" s="59">
        <v>771</v>
      </c>
      <c r="X25" s="60">
        <v>10.49</v>
      </c>
      <c r="Y25" s="58">
        <v>0.07</v>
      </c>
      <c r="Z25" s="59">
        <v>13300</v>
      </c>
      <c r="AA25" s="59">
        <v>892</v>
      </c>
      <c r="AB25" s="60">
        <v>9.840000000000002</v>
      </c>
      <c r="AC25" s="58">
        <v>0.07</v>
      </c>
      <c r="AD25" s="59">
        <v>21100</v>
      </c>
      <c r="AE25" s="59">
        <v>1370</v>
      </c>
      <c r="AF25" s="60">
        <v>8.71</v>
      </c>
      <c r="AG25" s="58">
        <v>0.07</v>
      </c>
      <c r="AH25" s="59">
        <v>2240</v>
      </c>
      <c r="AI25" s="59">
        <v>89.8</v>
      </c>
      <c r="AJ25" s="60">
        <v>8.760000000000002</v>
      </c>
      <c r="AK25" s="58">
        <v>0.04</v>
      </c>
    </row>
    <row r="26" spans="1:37" ht="12.75">
      <c r="A26" s="69" t="s">
        <v>137</v>
      </c>
      <c r="B26" s="58" t="s">
        <v>19</v>
      </c>
      <c r="C26" s="59">
        <v>112.933895</v>
      </c>
      <c r="D26" s="59">
        <v>-47.002495</v>
      </c>
      <c r="E26" s="61" t="s">
        <v>20</v>
      </c>
      <c r="F26" s="59">
        <v>7040</v>
      </c>
      <c r="G26" s="59">
        <v>337</v>
      </c>
      <c r="H26" s="60">
        <v>13.39</v>
      </c>
      <c r="I26" s="58">
        <v>0.05</v>
      </c>
      <c r="J26" s="59">
        <v>10400</v>
      </c>
      <c r="K26" s="59">
        <v>663</v>
      </c>
      <c r="L26" s="60">
        <v>12.48</v>
      </c>
      <c r="M26" s="58">
        <v>0.07</v>
      </c>
      <c r="N26" s="59">
        <v>11800</v>
      </c>
      <c r="O26" s="59">
        <v>283</v>
      </c>
      <c r="P26" s="60">
        <v>11.88</v>
      </c>
      <c r="Q26" s="58">
        <v>0.03</v>
      </c>
      <c r="R26" s="59">
        <v>12600</v>
      </c>
      <c r="S26" s="59">
        <v>851</v>
      </c>
      <c r="T26" s="60">
        <v>10.87</v>
      </c>
      <c r="U26" s="58">
        <v>0.07</v>
      </c>
      <c r="V26" s="59">
        <v>11100</v>
      </c>
      <c r="W26" s="59">
        <v>747</v>
      </c>
      <c r="X26" s="60">
        <v>10.53</v>
      </c>
      <c r="Y26" s="58">
        <v>0.07</v>
      </c>
      <c r="Z26" s="59">
        <v>9510</v>
      </c>
      <c r="AA26" s="59">
        <v>640</v>
      </c>
      <c r="AB26" s="60">
        <v>10.21</v>
      </c>
      <c r="AC26" s="58">
        <v>0.07</v>
      </c>
      <c r="AD26" s="59">
        <v>10200</v>
      </c>
      <c r="AE26" s="59">
        <v>660</v>
      </c>
      <c r="AF26" s="60">
        <v>9.5</v>
      </c>
      <c r="AG26" s="58">
        <v>0.07</v>
      </c>
      <c r="AH26" s="59" t="s">
        <v>141</v>
      </c>
      <c r="AI26" s="59" t="s">
        <v>141</v>
      </c>
      <c r="AJ26" s="60" t="s">
        <v>141</v>
      </c>
      <c r="AK26" s="58" t="s">
        <v>141</v>
      </c>
    </row>
    <row r="27" spans="1:37" ht="12.75">
      <c r="A27" s="69" t="s">
        <v>138</v>
      </c>
      <c r="B27" s="58" t="s">
        <v>19</v>
      </c>
      <c r="C27" s="59">
        <v>112.933895</v>
      </c>
      <c r="D27" s="59">
        <v>-47.002495</v>
      </c>
      <c r="E27" s="61" t="s">
        <v>20</v>
      </c>
      <c r="F27" s="59">
        <v>7040</v>
      </c>
      <c r="G27" s="59">
        <v>337</v>
      </c>
      <c r="H27" s="60">
        <v>13.39</v>
      </c>
      <c r="I27" s="58">
        <v>0.05</v>
      </c>
      <c r="J27" s="59">
        <v>10400</v>
      </c>
      <c r="K27" s="59">
        <v>663</v>
      </c>
      <c r="L27" s="60">
        <v>12.48</v>
      </c>
      <c r="M27" s="58">
        <v>0.07</v>
      </c>
      <c r="N27" s="59">
        <v>11800</v>
      </c>
      <c r="O27" s="59">
        <v>283</v>
      </c>
      <c r="P27" s="60">
        <v>11.88</v>
      </c>
      <c r="Q27" s="58">
        <v>0.03</v>
      </c>
      <c r="R27" s="59">
        <v>9830</v>
      </c>
      <c r="S27" s="59">
        <v>706</v>
      </c>
      <c r="T27" s="60">
        <v>11.14</v>
      </c>
      <c r="U27" s="58">
        <v>0.08</v>
      </c>
      <c r="V27" s="59">
        <v>9980</v>
      </c>
      <c r="W27" s="59">
        <v>675</v>
      </c>
      <c r="X27" s="60">
        <v>10.64</v>
      </c>
      <c r="Y27" s="58">
        <v>0.07</v>
      </c>
      <c r="Z27" s="59">
        <v>9520</v>
      </c>
      <c r="AA27" s="59">
        <v>640</v>
      </c>
      <c r="AB27" s="60">
        <v>10.2</v>
      </c>
      <c r="AC27" s="58">
        <v>0.07</v>
      </c>
      <c r="AD27" s="59">
        <v>10100</v>
      </c>
      <c r="AE27" s="59">
        <v>657</v>
      </c>
      <c r="AF27" s="60">
        <v>9.510000000000002</v>
      </c>
      <c r="AG27" s="58">
        <v>0.07</v>
      </c>
      <c r="AH27" s="59">
        <v>716</v>
      </c>
      <c r="AI27" s="59">
        <v>29</v>
      </c>
      <c r="AJ27" s="60">
        <v>10</v>
      </c>
      <c r="AK27" s="58">
        <v>0.04</v>
      </c>
    </row>
    <row r="28" spans="1:37" ht="12.75">
      <c r="A28" s="69" t="s">
        <v>137</v>
      </c>
      <c r="B28" s="58" t="s">
        <v>21</v>
      </c>
      <c r="C28" s="59">
        <v>112.940155</v>
      </c>
      <c r="D28" s="59">
        <v>-46.988262</v>
      </c>
      <c r="E28" s="61" t="s">
        <v>22</v>
      </c>
      <c r="F28" s="59">
        <v>10500</v>
      </c>
      <c r="G28" s="59">
        <v>202</v>
      </c>
      <c r="H28" s="60">
        <v>12.96</v>
      </c>
      <c r="I28" s="58">
        <v>0.02</v>
      </c>
      <c r="J28" s="59">
        <v>15700</v>
      </c>
      <c r="K28" s="59">
        <v>317</v>
      </c>
      <c r="L28" s="60">
        <v>12.04</v>
      </c>
      <c r="M28" s="58">
        <v>0.02</v>
      </c>
      <c r="N28" s="59">
        <v>13800</v>
      </c>
      <c r="O28" s="59">
        <v>291</v>
      </c>
      <c r="P28" s="60">
        <v>11.71</v>
      </c>
      <c r="Q28" s="58">
        <v>0.02</v>
      </c>
      <c r="R28" s="59">
        <v>6860</v>
      </c>
      <c r="S28" s="59">
        <v>466</v>
      </c>
      <c r="T28" s="60">
        <v>11.53</v>
      </c>
      <c r="U28" s="58">
        <v>0.07</v>
      </c>
      <c r="V28" s="59">
        <v>5120</v>
      </c>
      <c r="W28" s="59">
        <v>349</v>
      </c>
      <c r="X28" s="60">
        <v>11.36</v>
      </c>
      <c r="Y28" s="58">
        <v>0.07</v>
      </c>
      <c r="Z28" s="59">
        <v>4160</v>
      </c>
      <c r="AA28" s="59">
        <v>283</v>
      </c>
      <c r="AB28" s="60">
        <v>11.1</v>
      </c>
      <c r="AC28" s="58">
        <v>0.07</v>
      </c>
      <c r="AD28" s="59">
        <v>5070</v>
      </c>
      <c r="AE28" s="59">
        <v>333</v>
      </c>
      <c r="AF28" s="60">
        <v>10.25</v>
      </c>
      <c r="AG28" s="58">
        <v>0.07</v>
      </c>
      <c r="AH28" s="59" t="s">
        <v>141</v>
      </c>
      <c r="AI28" s="59" t="s">
        <v>141</v>
      </c>
      <c r="AJ28" s="60" t="s">
        <v>141</v>
      </c>
      <c r="AK28" s="58" t="s">
        <v>141</v>
      </c>
    </row>
    <row r="29" spans="1:37" ht="12.75">
      <c r="A29" s="69" t="s">
        <v>138</v>
      </c>
      <c r="B29" s="58" t="s">
        <v>21</v>
      </c>
      <c r="C29" s="59">
        <v>112.940155</v>
      </c>
      <c r="D29" s="59">
        <v>-46.988262</v>
      </c>
      <c r="E29" s="61" t="s">
        <v>22</v>
      </c>
      <c r="F29" s="59">
        <v>10500</v>
      </c>
      <c r="G29" s="59">
        <v>202</v>
      </c>
      <c r="H29" s="60">
        <v>12.96</v>
      </c>
      <c r="I29" s="58">
        <v>0.02</v>
      </c>
      <c r="J29" s="59">
        <v>15700</v>
      </c>
      <c r="K29" s="59">
        <v>317</v>
      </c>
      <c r="L29" s="60">
        <v>12.04</v>
      </c>
      <c r="M29" s="58">
        <v>0.02</v>
      </c>
      <c r="N29" s="59">
        <v>13800</v>
      </c>
      <c r="O29" s="59">
        <v>291</v>
      </c>
      <c r="P29" s="60">
        <v>11.71</v>
      </c>
      <c r="Q29" s="58">
        <v>0.02</v>
      </c>
      <c r="R29" s="59">
        <v>8340</v>
      </c>
      <c r="S29" s="59">
        <v>565</v>
      </c>
      <c r="T29" s="60">
        <v>11.32</v>
      </c>
      <c r="U29" s="58">
        <v>0.07</v>
      </c>
      <c r="V29" s="59">
        <v>6230</v>
      </c>
      <c r="W29" s="59">
        <v>423</v>
      </c>
      <c r="X29" s="60">
        <v>11.15</v>
      </c>
      <c r="Y29" s="58">
        <v>0.07</v>
      </c>
      <c r="Z29" s="59">
        <v>4970</v>
      </c>
      <c r="AA29" s="59">
        <v>337</v>
      </c>
      <c r="AB29" s="60">
        <v>10.91</v>
      </c>
      <c r="AC29" s="58">
        <v>0.07</v>
      </c>
      <c r="AD29" s="59">
        <v>5570</v>
      </c>
      <c r="AE29" s="59">
        <v>365</v>
      </c>
      <c r="AF29" s="60">
        <v>10.15</v>
      </c>
      <c r="AG29" s="58">
        <v>0.07</v>
      </c>
      <c r="AH29" s="59">
        <v>498</v>
      </c>
      <c r="AI29" s="59">
        <v>20.6</v>
      </c>
      <c r="AJ29" s="60">
        <v>10.39</v>
      </c>
      <c r="AK29" s="58">
        <v>0.04</v>
      </c>
    </row>
    <row r="30" spans="1:37" ht="12.75">
      <c r="A30" s="69" t="s">
        <v>137</v>
      </c>
      <c r="B30" s="58" t="s">
        <v>23</v>
      </c>
      <c r="C30" s="59">
        <v>113.181317</v>
      </c>
      <c r="D30" s="59">
        <v>-46.828255</v>
      </c>
      <c r="E30" s="61" t="s">
        <v>24</v>
      </c>
      <c r="F30" s="59">
        <v>3780</v>
      </c>
      <c r="G30" s="59">
        <v>237</v>
      </c>
      <c r="H30" s="60">
        <v>14.06</v>
      </c>
      <c r="I30" s="58">
        <v>0.07</v>
      </c>
      <c r="J30" s="59">
        <v>4590</v>
      </c>
      <c r="K30" s="59">
        <v>241</v>
      </c>
      <c r="L30" s="60">
        <v>13.37</v>
      </c>
      <c r="M30" s="58">
        <v>0.06</v>
      </c>
      <c r="N30" s="59">
        <v>3560</v>
      </c>
      <c r="O30" s="59">
        <v>230</v>
      </c>
      <c r="P30" s="60">
        <v>13.18</v>
      </c>
      <c r="Q30" s="58">
        <v>0.07</v>
      </c>
      <c r="R30" s="59">
        <v>1920</v>
      </c>
      <c r="S30" s="59">
        <v>153</v>
      </c>
      <c r="T30" s="60">
        <v>12.91</v>
      </c>
      <c r="U30" s="58">
        <v>0.09</v>
      </c>
      <c r="V30" s="59">
        <v>1390</v>
      </c>
      <c r="W30" s="59">
        <v>108</v>
      </c>
      <c r="X30" s="60">
        <v>12.78</v>
      </c>
      <c r="Y30" s="58">
        <v>0.08</v>
      </c>
      <c r="Z30" s="59">
        <v>1230</v>
      </c>
      <c r="AA30" s="59">
        <v>203</v>
      </c>
      <c r="AB30" s="60">
        <v>12.42</v>
      </c>
      <c r="AC30" s="58">
        <v>0.18</v>
      </c>
      <c r="AD30" s="59">
        <v>1040</v>
      </c>
      <c r="AE30" s="59">
        <v>96.5</v>
      </c>
      <c r="AF30" s="60">
        <v>11.98</v>
      </c>
      <c r="AG30" s="58">
        <v>0.1</v>
      </c>
      <c r="AH30" s="59" t="s">
        <v>141</v>
      </c>
      <c r="AI30" s="59" t="s">
        <v>141</v>
      </c>
      <c r="AJ30" s="60" t="s">
        <v>141</v>
      </c>
      <c r="AK30" s="58" t="s">
        <v>141</v>
      </c>
    </row>
    <row r="31" spans="1:37" ht="12.75">
      <c r="A31" s="70" t="s">
        <v>137</v>
      </c>
      <c r="B31" s="71" t="s">
        <v>25</v>
      </c>
      <c r="C31" s="72">
        <v>113.361944</v>
      </c>
      <c r="D31" s="72">
        <v>-46.811821</v>
      </c>
      <c r="E31" s="73" t="s">
        <v>26</v>
      </c>
      <c r="F31" s="72">
        <v>40400</v>
      </c>
      <c r="G31" s="72">
        <v>744</v>
      </c>
      <c r="H31" s="74">
        <v>11.49</v>
      </c>
      <c r="I31" s="71">
        <v>0.02</v>
      </c>
      <c r="J31" s="72">
        <v>51800</v>
      </c>
      <c r="K31" s="72">
        <v>1000</v>
      </c>
      <c r="L31" s="74">
        <v>10.74</v>
      </c>
      <c r="M31" s="71">
        <v>0.02</v>
      </c>
      <c r="N31" s="72">
        <v>48200</v>
      </c>
      <c r="O31" s="72">
        <v>1020</v>
      </c>
      <c r="P31" s="74">
        <v>10.35</v>
      </c>
      <c r="Q31" s="71">
        <v>0.02</v>
      </c>
      <c r="R31" s="72">
        <v>30400</v>
      </c>
      <c r="S31" s="72">
        <v>2040</v>
      </c>
      <c r="T31" s="74">
        <v>9.91</v>
      </c>
      <c r="U31" s="71">
        <v>0.07</v>
      </c>
      <c r="V31" s="72">
        <v>23700</v>
      </c>
      <c r="W31" s="72">
        <v>1590</v>
      </c>
      <c r="X31" s="74">
        <v>9.700000000000001</v>
      </c>
      <c r="Y31" s="71">
        <v>0.07</v>
      </c>
      <c r="Z31" s="72">
        <v>19400</v>
      </c>
      <c r="AA31" s="72">
        <v>1300</v>
      </c>
      <c r="AB31" s="74">
        <v>9.430000000000001</v>
      </c>
      <c r="AC31" s="71">
        <v>0.07</v>
      </c>
      <c r="AD31" s="72">
        <v>24200</v>
      </c>
      <c r="AE31" s="72">
        <v>1560</v>
      </c>
      <c r="AF31" s="74">
        <v>8.56</v>
      </c>
      <c r="AG31" s="71">
        <v>0.07</v>
      </c>
      <c r="AH31" s="72">
        <v>62900</v>
      </c>
      <c r="AI31" s="72">
        <v>2520</v>
      </c>
      <c r="AJ31" s="74">
        <v>5.14</v>
      </c>
      <c r="AK31" s="71">
        <v>0.04</v>
      </c>
    </row>
    <row r="32" spans="1:37" ht="12.75">
      <c r="A32" s="67" t="s">
        <v>27</v>
      </c>
      <c r="B32" s="68" t="s">
        <v>28</v>
      </c>
      <c r="C32" s="59"/>
      <c r="D32" s="59"/>
      <c r="E32" s="61"/>
      <c r="F32" s="59"/>
      <c r="G32" s="59"/>
      <c r="H32" s="60"/>
      <c r="I32" s="58"/>
      <c r="J32" s="59"/>
      <c r="K32" s="59"/>
      <c r="L32" s="60"/>
      <c r="M32" s="58"/>
      <c r="N32" s="59"/>
      <c r="O32" s="59"/>
      <c r="P32" s="60"/>
      <c r="Q32" s="58"/>
      <c r="R32" s="59"/>
      <c r="S32" s="59"/>
      <c r="T32" s="60"/>
      <c r="U32" s="58"/>
      <c r="V32" s="59"/>
      <c r="W32" s="59"/>
      <c r="X32" s="60"/>
      <c r="Y32" s="58"/>
      <c r="Z32" s="59"/>
      <c r="AA32" s="59"/>
      <c r="AB32" s="60"/>
      <c r="AC32" s="58"/>
      <c r="AD32" s="59"/>
      <c r="AE32" s="59"/>
      <c r="AF32" s="60"/>
      <c r="AG32" s="58"/>
      <c r="AH32" s="59"/>
      <c r="AI32" s="59"/>
      <c r="AJ32" s="60"/>
      <c r="AK32" s="58"/>
    </row>
    <row r="33" spans="1:37" ht="12.75">
      <c r="A33" s="69" t="s">
        <v>137</v>
      </c>
      <c r="B33" s="58" t="s">
        <v>29</v>
      </c>
      <c r="C33" s="59">
        <v>113.404266</v>
      </c>
      <c r="D33" s="59">
        <v>-46.915443</v>
      </c>
      <c r="E33" s="61" t="s">
        <v>30</v>
      </c>
      <c r="F33" s="59">
        <v>877</v>
      </c>
      <c r="G33" s="59">
        <v>69.5</v>
      </c>
      <c r="H33" s="60">
        <v>15.65</v>
      </c>
      <c r="I33" s="58">
        <v>0.09</v>
      </c>
      <c r="J33" s="59">
        <v>889</v>
      </c>
      <c r="K33" s="59">
        <v>91</v>
      </c>
      <c r="L33" s="60">
        <v>15.15</v>
      </c>
      <c r="M33" s="58">
        <v>0.11</v>
      </c>
      <c r="N33" s="59">
        <v>749</v>
      </c>
      <c r="O33" s="59">
        <v>87.1</v>
      </c>
      <c r="P33" s="60">
        <v>14.87</v>
      </c>
      <c r="Q33" s="58">
        <v>0.13</v>
      </c>
      <c r="R33" s="59">
        <v>678</v>
      </c>
      <c r="S33" s="59">
        <v>51.6</v>
      </c>
      <c r="T33" s="60">
        <v>14.04</v>
      </c>
      <c r="U33" s="58">
        <v>0.08</v>
      </c>
      <c r="V33" s="59">
        <v>575</v>
      </c>
      <c r="W33" s="59">
        <v>44.6</v>
      </c>
      <c r="X33" s="60">
        <v>13.74</v>
      </c>
      <c r="Y33" s="58">
        <v>0.08</v>
      </c>
      <c r="Z33" s="59">
        <v>504</v>
      </c>
      <c r="AA33" s="59">
        <v>40.1</v>
      </c>
      <c r="AB33" s="60">
        <v>13.39</v>
      </c>
      <c r="AC33" s="58">
        <v>0.09</v>
      </c>
      <c r="AD33" s="59">
        <v>490</v>
      </c>
      <c r="AE33" s="59">
        <v>37.800000000000004</v>
      </c>
      <c r="AF33" s="60">
        <v>12.79</v>
      </c>
      <c r="AG33" s="58">
        <v>0.08</v>
      </c>
      <c r="AH33" s="59">
        <v>395</v>
      </c>
      <c r="AI33" s="59">
        <v>34.300000000000004</v>
      </c>
      <c r="AJ33" s="60">
        <v>10.64</v>
      </c>
      <c r="AK33" s="58">
        <v>0.09</v>
      </c>
    </row>
    <row r="34" spans="1:37" ht="12.75">
      <c r="A34" s="69" t="s">
        <v>137</v>
      </c>
      <c r="B34" s="58" t="s">
        <v>31</v>
      </c>
      <c r="C34" s="59">
        <v>113.407081</v>
      </c>
      <c r="D34" s="59">
        <v>-46.712803</v>
      </c>
      <c r="E34" s="61" t="s">
        <v>32</v>
      </c>
      <c r="F34" s="59">
        <v>1070</v>
      </c>
      <c r="G34" s="59">
        <v>67.2</v>
      </c>
      <c r="H34" s="60">
        <v>15.43</v>
      </c>
      <c r="I34" s="58">
        <v>0.07</v>
      </c>
      <c r="J34" s="59">
        <v>1170</v>
      </c>
      <c r="K34" s="59">
        <v>107</v>
      </c>
      <c r="L34" s="60">
        <v>14.85</v>
      </c>
      <c r="M34" s="58">
        <v>0.1</v>
      </c>
      <c r="N34" s="59">
        <v>944</v>
      </c>
      <c r="O34" s="59">
        <v>97.6</v>
      </c>
      <c r="P34" s="60">
        <v>14.62</v>
      </c>
      <c r="Q34" s="58">
        <v>0.11</v>
      </c>
      <c r="R34" s="59">
        <v>592</v>
      </c>
      <c r="S34" s="59">
        <v>45.9</v>
      </c>
      <c r="T34" s="60">
        <v>14.19</v>
      </c>
      <c r="U34" s="58">
        <v>0.08</v>
      </c>
      <c r="V34" s="59">
        <v>398</v>
      </c>
      <c r="W34" s="59">
        <v>32.800000000000004</v>
      </c>
      <c r="X34" s="60">
        <v>14.14</v>
      </c>
      <c r="Y34" s="58">
        <v>0.09</v>
      </c>
      <c r="Z34" s="59">
        <v>363</v>
      </c>
      <c r="AA34" s="59">
        <v>31.3</v>
      </c>
      <c r="AB34" s="60">
        <v>13.75</v>
      </c>
      <c r="AC34" s="58">
        <v>0.09</v>
      </c>
      <c r="AD34" s="59">
        <v>270</v>
      </c>
      <c r="AE34" s="59">
        <v>26.1</v>
      </c>
      <c r="AF34" s="60">
        <v>13.44</v>
      </c>
      <c r="AG34" s="58">
        <v>0.11</v>
      </c>
      <c r="AH34" s="59">
        <v>719</v>
      </c>
      <c r="AI34" s="59">
        <v>77.4</v>
      </c>
      <c r="AJ34" s="60">
        <v>9.99</v>
      </c>
      <c r="AK34" s="58">
        <v>0.12</v>
      </c>
    </row>
    <row r="35" spans="1:37" ht="12.75">
      <c r="A35" s="69" t="s">
        <v>137</v>
      </c>
      <c r="B35" s="58" t="s">
        <v>33</v>
      </c>
      <c r="C35" s="59">
        <v>113.528916</v>
      </c>
      <c r="D35" s="59">
        <v>-46.968185</v>
      </c>
      <c r="E35" s="61" t="s">
        <v>34</v>
      </c>
      <c r="F35" s="59">
        <v>1640</v>
      </c>
      <c r="G35" s="59">
        <v>74.1</v>
      </c>
      <c r="H35" s="60">
        <v>14.97</v>
      </c>
      <c r="I35" s="58">
        <v>0.05</v>
      </c>
      <c r="J35" s="59">
        <v>2070</v>
      </c>
      <c r="K35" s="59">
        <v>89.5</v>
      </c>
      <c r="L35" s="60">
        <v>14.24</v>
      </c>
      <c r="M35" s="58">
        <v>0.05</v>
      </c>
      <c r="N35" s="59">
        <v>2150</v>
      </c>
      <c r="O35" s="59">
        <v>87.1</v>
      </c>
      <c r="P35" s="60">
        <v>13.73</v>
      </c>
      <c r="Q35" s="58">
        <v>0.04</v>
      </c>
      <c r="R35" s="59">
        <v>1390</v>
      </c>
      <c r="S35" s="59">
        <v>99.1</v>
      </c>
      <c r="T35" s="60">
        <v>13.27</v>
      </c>
      <c r="U35" s="58">
        <v>0.08</v>
      </c>
      <c r="V35" s="59">
        <v>1150</v>
      </c>
      <c r="W35" s="59">
        <v>83</v>
      </c>
      <c r="X35" s="60">
        <v>12.99</v>
      </c>
      <c r="Y35" s="58">
        <v>0.08</v>
      </c>
      <c r="Z35" s="59">
        <v>980</v>
      </c>
      <c r="AA35" s="59">
        <v>72.3</v>
      </c>
      <c r="AB35" s="60">
        <v>12.67</v>
      </c>
      <c r="AC35" s="58">
        <v>0.08</v>
      </c>
      <c r="AD35" s="59">
        <v>1140</v>
      </c>
      <c r="AE35" s="59">
        <v>81.3</v>
      </c>
      <c r="AF35" s="60">
        <v>11.88</v>
      </c>
      <c r="AG35" s="58">
        <v>0.08</v>
      </c>
      <c r="AH35" s="59">
        <v>2530</v>
      </c>
      <c r="AI35" s="59">
        <v>104</v>
      </c>
      <c r="AJ35" s="60">
        <v>8.63</v>
      </c>
      <c r="AK35" s="58">
        <v>0.04</v>
      </c>
    </row>
    <row r="36" spans="1:37" ht="12.75">
      <c r="A36" s="69" t="s">
        <v>137</v>
      </c>
      <c r="B36" s="58" t="s">
        <v>35</v>
      </c>
      <c r="C36" s="59">
        <v>113.60551</v>
      </c>
      <c r="D36" s="59">
        <v>-46.902723</v>
      </c>
      <c r="E36" s="61" t="s">
        <v>140</v>
      </c>
      <c r="F36" s="59" t="s">
        <v>141</v>
      </c>
      <c r="G36" s="59" t="s">
        <v>141</v>
      </c>
      <c r="H36" s="60" t="s">
        <v>141</v>
      </c>
      <c r="I36" s="58" t="s">
        <v>141</v>
      </c>
      <c r="J36" s="59" t="s">
        <v>141</v>
      </c>
      <c r="K36" s="59" t="s">
        <v>141</v>
      </c>
      <c r="L36" s="60" t="s">
        <v>141</v>
      </c>
      <c r="M36" s="58" t="s">
        <v>141</v>
      </c>
      <c r="N36" s="59" t="s">
        <v>141</v>
      </c>
      <c r="O36" s="59" t="s">
        <v>141</v>
      </c>
      <c r="P36" s="60" t="s">
        <v>141</v>
      </c>
      <c r="Q36" s="58" t="s">
        <v>141</v>
      </c>
      <c r="R36" s="59">
        <v>5710</v>
      </c>
      <c r="S36" s="59">
        <v>389</v>
      </c>
      <c r="T36" s="60">
        <v>11.73</v>
      </c>
      <c r="U36" s="58">
        <v>0.07</v>
      </c>
      <c r="V36" s="59">
        <v>4760</v>
      </c>
      <c r="W36" s="59">
        <v>350</v>
      </c>
      <c r="X36" s="60">
        <v>11.44</v>
      </c>
      <c r="Y36" s="58">
        <v>0.08</v>
      </c>
      <c r="Z36" s="59">
        <v>4820</v>
      </c>
      <c r="AA36" s="59">
        <v>327</v>
      </c>
      <c r="AB36" s="60">
        <v>10.94</v>
      </c>
      <c r="AC36" s="58">
        <v>0.07</v>
      </c>
      <c r="AD36" s="59">
        <v>7580</v>
      </c>
      <c r="AE36" s="59">
        <v>494</v>
      </c>
      <c r="AF36" s="60">
        <v>9.82</v>
      </c>
      <c r="AG36" s="58">
        <v>0.07</v>
      </c>
      <c r="AH36" s="59">
        <v>274000</v>
      </c>
      <c r="AI36" s="59">
        <v>11000</v>
      </c>
      <c r="AJ36" s="60">
        <v>3.54</v>
      </c>
      <c r="AK36" s="58">
        <v>0.04</v>
      </c>
    </row>
    <row r="37" spans="1:37" ht="12.75">
      <c r="A37" s="69" t="s">
        <v>137</v>
      </c>
      <c r="B37" s="58" t="s">
        <v>36</v>
      </c>
      <c r="C37" s="59">
        <v>113.666359</v>
      </c>
      <c r="D37" s="59">
        <v>-46.930252</v>
      </c>
      <c r="E37" s="61" t="s">
        <v>37</v>
      </c>
      <c r="F37" s="59">
        <v>649</v>
      </c>
      <c r="G37" s="59">
        <v>68.9</v>
      </c>
      <c r="H37" s="60">
        <v>15.98</v>
      </c>
      <c r="I37" s="58">
        <v>0.12</v>
      </c>
      <c r="J37" s="59">
        <v>992</v>
      </c>
      <c r="K37" s="59">
        <v>82.4</v>
      </c>
      <c r="L37" s="60">
        <v>15.03</v>
      </c>
      <c r="M37" s="58">
        <v>0.09</v>
      </c>
      <c r="N37" s="59">
        <v>1410</v>
      </c>
      <c r="O37" s="59">
        <v>96</v>
      </c>
      <c r="P37" s="60">
        <v>14.19</v>
      </c>
      <c r="Q37" s="58">
        <v>0.07</v>
      </c>
      <c r="R37" s="59">
        <v>1790</v>
      </c>
      <c r="S37" s="59">
        <v>127</v>
      </c>
      <c r="T37" s="60">
        <v>12.99</v>
      </c>
      <c r="U37" s="58">
        <v>0.08</v>
      </c>
      <c r="V37" s="59">
        <v>2100</v>
      </c>
      <c r="W37" s="59">
        <v>147</v>
      </c>
      <c r="X37" s="60">
        <v>12.33</v>
      </c>
      <c r="Y37" s="58">
        <v>0.08</v>
      </c>
      <c r="Z37" s="59">
        <v>2350</v>
      </c>
      <c r="AA37" s="59">
        <v>163</v>
      </c>
      <c r="AB37" s="60">
        <v>11.72</v>
      </c>
      <c r="AC37" s="58">
        <v>0.08</v>
      </c>
      <c r="AD37" s="59">
        <v>2790</v>
      </c>
      <c r="AE37" s="59">
        <v>187</v>
      </c>
      <c r="AF37" s="60">
        <v>10.9</v>
      </c>
      <c r="AG37" s="58">
        <v>0.07</v>
      </c>
      <c r="AH37" s="59" t="s">
        <v>141</v>
      </c>
      <c r="AI37" s="59" t="s">
        <v>141</v>
      </c>
      <c r="AJ37" s="60" t="s">
        <v>141</v>
      </c>
      <c r="AK37" s="58" t="s">
        <v>141</v>
      </c>
    </row>
    <row r="38" spans="1:37" ht="12.75">
      <c r="A38" s="69" t="s">
        <v>137</v>
      </c>
      <c r="B38" s="58" t="s">
        <v>38</v>
      </c>
      <c r="C38" s="59">
        <v>113.754967</v>
      </c>
      <c r="D38" s="59">
        <v>-46.91193</v>
      </c>
      <c r="E38" s="61" t="s">
        <v>140</v>
      </c>
      <c r="F38" s="59" t="s">
        <v>141</v>
      </c>
      <c r="G38" s="59" t="s">
        <v>141</v>
      </c>
      <c r="H38" s="60" t="s">
        <v>141</v>
      </c>
      <c r="I38" s="58" t="s">
        <v>141</v>
      </c>
      <c r="J38" s="59" t="s">
        <v>141</v>
      </c>
      <c r="K38" s="59" t="s">
        <v>141</v>
      </c>
      <c r="L38" s="60" t="s">
        <v>141</v>
      </c>
      <c r="M38" s="58" t="s">
        <v>141</v>
      </c>
      <c r="N38" s="59" t="s">
        <v>141</v>
      </c>
      <c r="O38" s="59" t="s">
        <v>141</v>
      </c>
      <c r="P38" s="60" t="s">
        <v>141</v>
      </c>
      <c r="Q38" s="58" t="s">
        <v>141</v>
      </c>
      <c r="R38" s="59">
        <v>289</v>
      </c>
      <c r="S38" s="59">
        <v>26.2</v>
      </c>
      <c r="T38" s="60">
        <v>14.97</v>
      </c>
      <c r="U38" s="58">
        <v>0.1</v>
      </c>
      <c r="V38" s="59">
        <v>242</v>
      </c>
      <c r="W38" s="59">
        <v>22.4</v>
      </c>
      <c r="X38" s="60">
        <v>14.68</v>
      </c>
      <c r="Y38" s="58">
        <v>0.1</v>
      </c>
      <c r="Z38" s="59">
        <v>567</v>
      </c>
      <c r="AA38" s="59">
        <v>45.2</v>
      </c>
      <c r="AB38" s="60">
        <v>13.27</v>
      </c>
      <c r="AC38" s="58">
        <v>0.09</v>
      </c>
      <c r="AD38" s="59">
        <v>1250</v>
      </c>
      <c r="AE38" s="59">
        <v>116</v>
      </c>
      <c r="AF38" s="60">
        <v>11.78</v>
      </c>
      <c r="AG38" s="58">
        <v>0.1</v>
      </c>
      <c r="AH38" s="59" t="s">
        <v>141</v>
      </c>
      <c r="AI38" s="59" t="s">
        <v>141</v>
      </c>
      <c r="AJ38" s="60" t="s">
        <v>141</v>
      </c>
      <c r="AK38" s="58" t="s">
        <v>141</v>
      </c>
    </row>
    <row r="39" spans="1:37" ht="12.75">
      <c r="A39" s="69" t="s">
        <v>137</v>
      </c>
      <c r="B39" s="58" t="s">
        <v>39</v>
      </c>
      <c r="C39" s="59">
        <v>113.769708</v>
      </c>
      <c r="D39" s="59">
        <v>-46.920692</v>
      </c>
      <c r="E39" s="61" t="s">
        <v>40</v>
      </c>
      <c r="F39" s="59">
        <v>1320</v>
      </c>
      <c r="G39" s="59">
        <v>2630000</v>
      </c>
      <c r="H39" s="60">
        <v>15.2</v>
      </c>
      <c r="I39" s="58" t="s">
        <v>141</v>
      </c>
      <c r="J39" s="59">
        <v>1690</v>
      </c>
      <c r="K39" s="59">
        <v>3360000</v>
      </c>
      <c r="L39" s="60">
        <v>14.46</v>
      </c>
      <c r="M39" s="58" t="s">
        <v>141</v>
      </c>
      <c r="N39" s="59">
        <v>803</v>
      </c>
      <c r="O39" s="59">
        <v>152</v>
      </c>
      <c r="P39" s="60">
        <v>14.8</v>
      </c>
      <c r="Q39" s="58">
        <v>0.2</v>
      </c>
      <c r="R39" s="59">
        <v>1170</v>
      </c>
      <c r="S39" s="59">
        <v>89.1</v>
      </c>
      <c r="T39" s="60">
        <v>13.45</v>
      </c>
      <c r="U39" s="58">
        <v>0.08</v>
      </c>
      <c r="V39" s="59">
        <v>858</v>
      </c>
      <c r="W39" s="59">
        <v>66.2</v>
      </c>
      <c r="X39" s="60">
        <v>13.3</v>
      </c>
      <c r="Y39" s="58">
        <v>0.08</v>
      </c>
      <c r="Z39" s="59">
        <v>3580</v>
      </c>
      <c r="AA39" s="59">
        <v>248</v>
      </c>
      <c r="AB39" s="60">
        <v>11.27</v>
      </c>
      <c r="AC39" s="58">
        <v>0.08</v>
      </c>
      <c r="AD39" s="59">
        <v>9980</v>
      </c>
      <c r="AE39" s="59">
        <v>660</v>
      </c>
      <c r="AF39" s="60">
        <v>9.520000000000001</v>
      </c>
      <c r="AG39" s="58">
        <v>0.07</v>
      </c>
      <c r="AH39" s="59" t="s">
        <v>141</v>
      </c>
      <c r="AI39" s="59" t="s">
        <v>141</v>
      </c>
      <c r="AJ39" s="60" t="s">
        <v>141</v>
      </c>
      <c r="AK39" s="58" t="s">
        <v>141</v>
      </c>
    </row>
    <row r="40" spans="1:37" ht="12.75">
      <c r="A40" s="69" t="s">
        <v>137</v>
      </c>
      <c r="B40" s="58" t="s">
        <v>41</v>
      </c>
      <c r="C40" s="59">
        <v>113.78416</v>
      </c>
      <c r="D40" s="59">
        <v>-46.929107</v>
      </c>
      <c r="E40" s="61" t="s">
        <v>140</v>
      </c>
      <c r="F40" s="59" t="s">
        <v>141</v>
      </c>
      <c r="G40" s="59" t="s">
        <v>141</v>
      </c>
      <c r="H40" s="60" t="s">
        <v>141</v>
      </c>
      <c r="I40" s="58" t="s">
        <v>141</v>
      </c>
      <c r="J40" s="59" t="s">
        <v>141</v>
      </c>
      <c r="K40" s="59" t="s">
        <v>141</v>
      </c>
      <c r="L40" s="60" t="s">
        <v>141</v>
      </c>
      <c r="M40" s="58" t="s">
        <v>141</v>
      </c>
      <c r="N40" s="59" t="s">
        <v>141</v>
      </c>
      <c r="O40" s="59" t="s">
        <v>141</v>
      </c>
      <c r="P40" s="60" t="s">
        <v>141</v>
      </c>
      <c r="Q40" s="58" t="s">
        <v>141</v>
      </c>
      <c r="R40" s="59">
        <v>1140</v>
      </c>
      <c r="S40" s="59">
        <v>100</v>
      </c>
      <c r="T40" s="60">
        <v>13.48</v>
      </c>
      <c r="U40" s="58">
        <v>0.1</v>
      </c>
      <c r="V40" s="59">
        <v>874</v>
      </c>
      <c r="W40" s="59">
        <v>75.7</v>
      </c>
      <c r="X40" s="60">
        <v>13.28</v>
      </c>
      <c r="Y40" s="58">
        <v>0.09</v>
      </c>
      <c r="Z40" s="59">
        <v>3370</v>
      </c>
      <c r="AA40" s="59">
        <v>260</v>
      </c>
      <c r="AB40" s="60">
        <v>11.33</v>
      </c>
      <c r="AC40" s="58">
        <v>0.08</v>
      </c>
      <c r="AD40" s="59">
        <v>9620</v>
      </c>
      <c r="AE40" s="59">
        <v>700</v>
      </c>
      <c r="AF40" s="60">
        <v>9.56</v>
      </c>
      <c r="AG40" s="58">
        <v>0.08</v>
      </c>
      <c r="AH40" s="59" t="s">
        <v>141</v>
      </c>
      <c r="AI40" s="59" t="s">
        <v>141</v>
      </c>
      <c r="AJ40" s="60" t="s">
        <v>141</v>
      </c>
      <c r="AK40" s="58" t="s">
        <v>141</v>
      </c>
    </row>
    <row r="41" spans="1:37" ht="12.75">
      <c r="A41" s="70" t="s">
        <v>138</v>
      </c>
      <c r="B41" s="71" t="s">
        <v>42</v>
      </c>
      <c r="C41" s="72">
        <v>113.952487</v>
      </c>
      <c r="D41" s="72">
        <v>-47.124429</v>
      </c>
      <c r="E41" s="73" t="s">
        <v>140</v>
      </c>
      <c r="F41" s="72" t="s">
        <v>141</v>
      </c>
      <c r="G41" s="72" t="s">
        <v>141</v>
      </c>
      <c r="H41" s="74" t="s">
        <v>141</v>
      </c>
      <c r="I41" s="71" t="s">
        <v>141</v>
      </c>
      <c r="J41" s="72" t="s">
        <v>141</v>
      </c>
      <c r="K41" s="72" t="s">
        <v>141</v>
      </c>
      <c r="L41" s="74" t="s">
        <v>141</v>
      </c>
      <c r="M41" s="71" t="s">
        <v>141</v>
      </c>
      <c r="N41" s="72" t="s">
        <v>141</v>
      </c>
      <c r="O41" s="72" t="s">
        <v>141</v>
      </c>
      <c r="P41" s="74" t="s">
        <v>141</v>
      </c>
      <c r="Q41" s="71" t="s">
        <v>141</v>
      </c>
      <c r="R41" s="72">
        <v>675</v>
      </c>
      <c r="S41" s="72">
        <v>51.4</v>
      </c>
      <c r="T41" s="74">
        <v>14.05</v>
      </c>
      <c r="U41" s="71">
        <v>0.08</v>
      </c>
      <c r="V41" s="72">
        <v>872</v>
      </c>
      <c r="W41" s="72">
        <v>64.7</v>
      </c>
      <c r="X41" s="74">
        <v>13.28</v>
      </c>
      <c r="Y41" s="71">
        <v>0.08</v>
      </c>
      <c r="Z41" s="72">
        <v>1090</v>
      </c>
      <c r="AA41" s="72">
        <v>79</v>
      </c>
      <c r="AB41" s="74">
        <v>12.56</v>
      </c>
      <c r="AC41" s="71">
        <v>0.08</v>
      </c>
      <c r="AD41" s="72">
        <v>1350</v>
      </c>
      <c r="AE41" s="72">
        <v>93.4</v>
      </c>
      <c r="AF41" s="74">
        <v>11.69</v>
      </c>
      <c r="AG41" s="71">
        <v>0.08</v>
      </c>
      <c r="AH41" s="72" t="s">
        <v>141</v>
      </c>
      <c r="AI41" s="72" t="s">
        <v>141</v>
      </c>
      <c r="AJ41" s="74" t="s">
        <v>141</v>
      </c>
      <c r="AK41" s="71" t="s">
        <v>141</v>
      </c>
    </row>
    <row r="42" spans="1:37" ht="12.75">
      <c r="A42" s="75" t="s">
        <v>43</v>
      </c>
      <c r="B42" s="76" t="s">
        <v>44</v>
      </c>
      <c r="C42" s="72"/>
      <c r="D42" s="72"/>
      <c r="E42" s="73"/>
      <c r="F42" s="72"/>
      <c r="G42" s="72"/>
      <c r="H42" s="74"/>
      <c r="I42" s="71"/>
      <c r="J42" s="72"/>
      <c r="K42" s="72"/>
      <c r="L42" s="74"/>
      <c r="M42" s="71"/>
      <c r="N42" s="72"/>
      <c r="O42" s="72"/>
      <c r="P42" s="74"/>
      <c r="Q42" s="71"/>
      <c r="R42" s="72"/>
      <c r="S42" s="72"/>
      <c r="T42" s="74"/>
      <c r="U42" s="71"/>
      <c r="V42" s="72"/>
      <c r="W42" s="72"/>
      <c r="X42" s="74"/>
      <c r="Y42" s="71"/>
      <c r="Z42" s="72"/>
      <c r="AA42" s="72"/>
      <c r="AB42" s="74"/>
      <c r="AC42" s="71"/>
      <c r="AD42" s="72"/>
      <c r="AE42" s="72"/>
      <c r="AF42" s="74"/>
      <c r="AG42" s="71"/>
      <c r="AH42" s="72"/>
      <c r="AI42" s="72"/>
      <c r="AJ42" s="74"/>
      <c r="AK42" s="7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Breck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Killingstad</dc:creator>
  <cp:keywords/>
  <dc:description/>
  <cp:lastModifiedBy>Chelen Johnson</cp:lastModifiedBy>
  <cp:lastPrinted>2010-11-11T19:12:25Z</cp:lastPrinted>
  <dcterms:created xsi:type="dcterms:W3CDTF">2010-11-06T19:16:56Z</dcterms:created>
  <dcterms:modified xsi:type="dcterms:W3CDTF">2010-11-24T05:53:27Z</dcterms:modified>
  <cp:category/>
  <cp:version/>
  <cp:contentType/>
  <cp:contentStatus/>
</cp:coreProperties>
</file>