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5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<sst xmlns="http://schemas.openxmlformats.org/spreadsheetml/2006/main" count="150" uniqueCount="117">
  <si>
    <t>ID</t>
  </si>
  <si>
    <t>RA</t>
  </si>
  <si>
    <t>DEC</t>
  </si>
  <si>
    <t>NGC4639</t>
  </si>
  <si>
    <t>12 42 52.4</t>
  </si>
  <si>
    <t>13 15 26</t>
  </si>
  <si>
    <t>NGC4593</t>
  </si>
  <si>
    <t>12 39 39.4</t>
  </si>
  <si>
    <t>-05 20 39</t>
  </si>
  <si>
    <t>NGC0931</t>
  </si>
  <si>
    <t>02 28 14.5</t>
  </si>
  <si>
    <t>31 18 41</t>
  </si>
  <si>
    <t>UGC08823</t>
  </si>
  <si>
    <t>13 53 03.4</t>
  </si>
  <si>
    <t>69 18 29</t>
  </si>
  <si>
    <t>NGC5216</t>
  </si>
  <si>
    <t>13 32 06.9</t>
  </si>
  <si>
    <t>62 42 02</t>
  </si>
  <si>
    <t>UGC01841</t>
  </si>
  <si>
    <t>02 23 11.4</t>
  </si>
  <si>
    <t>42 59 31</t>
  </si>
  <si>
    <t>NVSSJ173728-290802</t>
  </si>
  <si>
    <t>17 37 28.4</t>
  </si>
  <si>
    <t>-29 08 02</t>
  </si>
  <si>
    <t>NGC0235A</t>
  </si>
  <si>
    <t>00 42 52.8</t>
  </si>
  <si>
    <t>-23 32 27</t>
  </si>
  <si>
    <t>SDSSJ172319.95+593834.6</t>
  </si>
  <si>
    <t>17 23 19.9</t>
  </si>
  <si>
    <t>59 38 34</t>
  </si>
  <si>
    <t>IC0486</t>
  </si>
  <si>
    <t>08 00 21.0</t>
  </si>
  <si>
    <t>26 36 48</t>
  </si>
  <si>
    <t>SBS1116+583A</t>
  </si>
  <si>
    <t>11 18 57.7</t>
  </si>
  <si>
    <t>58 03 23</t>
  </si>
  <si>
    <t>ARK120</t>
  </si>
  <si>
    <t>05 16 11.4</t>
  </si>
  <si>
    <t>-00 08 59</t>
  </si>
  <si>
    <t>MRK0618</t>
  </si>
  <si>
    <t>04 36 22.2</t>
  </si>
  <si>
    <t>-10 22 33</t>
  </si>
  <si>
    <t>ESO198-G024</t>
  </si>
  <si>
    <t>02 38 19.7</t>
  </si>
  <si>
    <t>-52 11 32</t>
  </si>
  <si>
    <t>2MASXJ14424260+0119114</t>
  </si>
  <si>
    <t>14 42 42.6</t>
  </si>
  <si>
    <t>01 19 11</t>
  </si>
  <si>
    <t>VIIIZw415</t>
  </si>
  <si>
    <t>14 25 05.5</t>
  </si>
  <si>
    <t>03 13 59</t>
  </si>
  <si>
    <t>UGC05101</t>
  </si>
  <si>
    <t>09 35 51.7</t>
  </si>
  <si>
    <t>61 21 11</t>
  </si>
  <si>
    <t>SDSSJ124404.52-012841.1</t>
  </si>
  <si>
    <t>12 44 04.5</t>
  </si>
  <si>
    <t>-01 28 41</t>
  </si>
  <si>
    <t>2MASXJ10005519+0223437</t>
  </si>
  <si>
    <t>10 00 55.2</t>
  </si>
  <si>
    <t>02 23 44</t>
  </si>
  <si>
    <t>2MASXJ00584747-0105497</t>
  </si>
  <si>
    <t>00 58 47.5</t>
  </si>
  <si>
    <t>-01 05 49</t>
  </si>
  <si>
    <t>2MASXJ02293862+0023133</t>
  </si>
  <si>
    <t>02 29 38.6</t>
  </si>
  <si>
    <t>00 23 13</t>
  </si>
  <si>
    <t>VIIZw468</t>
  </si>
  <si>
    <t>12 32 37.5</t>
  </si>
  <si>
    <t>66 24 52</t>
  </si>
  <si>
    <t>VIIIZw386</t>
  </si>
  <si>
    <t>14 14 47.2</t>
  </si>
  <si>
    <t>-00 00 13</t>
  </si>
  <si>
    <t>3C111</t>
  </si>
  <si>
    <t>04 18 21.3</t>
  </si>
  <si>
    <t>38 01 35</t>
  </si>
  <si>
    <t>2MASXJ04372814-4711298</t>
  </si>
  <si>
    <t>02 37 28.2</t>
  </si>
  <si>
    <t>-47 11 29</t>
  </si>
  <si>
    <t>CGCG173-014</t>
  </si>
  <si>
    <t>18 35 03.4</t>
  </si>
  <si>
    <t>32 41 46</t>
  </si>
  <si>
    <t>PG0844+349</t>
  </si>
  <si>
    <t>08 47 42.5</t>
  </si>
  <si>
    <t>34 45 04</t>
  </si>
  <si>
    <t>MRK0205</t>
  </si>
  <si>
    <t>12 21 44.0</t>
  </si>
  <si>
    <t>75 18 38</t>
  </si>
  <si>
    <t>2MASXJ08131934+4608496</t>
  </si>
  <si>
    <t>08 13 19.3</t>
  </si>
  <si>
    <t>46 08 49</t>
  </si>
  <si>
    <t>IRAS09149-6206</t>
  </si>
  <si>
    <t>09 16 09.4</t>
  </si>
  <si>
    <t>-62 19 29</t>
  </si>
  <si>
    <t>2MASXJ09155946+5326576</t>
  </si>
  <si>
    <t>09 15 59.5</t>
  </si>
  <si>
    <t>53 26 57</t>
  </si>
  <si>
    <t>2MASXJ16363129+4202329</t>
  </si>
  <si>
    <t>16 36 31.3</t>
  </si>
  <si>
    <t>42 02 42</t>
  </si>
  <si>
    <t>MCG+06-37-020</t>
  </si>
  <si>
    <t>17 00 07.2</t>
  </si>
  <si>
    <t>37 50 22</t>
  </si>
  <si>
    <t>2MASXJ05030396-6633456</t>
  </si>
  <si>
    <t>05 03 04.0</t>
  </si>
  <si>
    <t>-66 33 46</t>
  </si>
  <si>
    <t>Spitzer Obs. Date</t>
  </si>
  <si>
    <t>GALEX Obs. Date</t>
  </si>
  <si>
    <t>no result Spitzer</t>
  </si>
  <si>
    <t>Days diff.</t>
  </si>
  <si>
    <t>Year diff.</t>
  </si>
  <si>
    <t>no result GALEX</t>
  </si>
  <si>
    <t>comments</t>
  </si>
  <si>
    <t>Year diff. Abs value</t>
  </si>
  <si>
    <t>þ</t>
  </si>
  <si>
    <t>down-loaded</t>
  </si>
  <si>
    <t>average difference between observations (years):</t>
  </si>
  <si>
    <t>NOTE: A negative (-) value for year diff indicates GALEX data was taken after Spitzer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</si>
</sst>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Wingdings"/>
      <family val="0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gdings"/>
      <family val="0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22" fontId="0" fillId="0" borderId="0" xfId="0" applyNumberFormat="1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6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19" borderId="0" xfId="0" applyFont="1" applyFill="1" applyAlignment="1">
      <alignment/>
    </xf>
    <xf numFmtId="0" fontId="34" fillId="33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2" fontId="35" fillId="0" borderId="0" xfId="0" applyNumberFormat="1" applyFont="1" applyAlignment="1">
      <alignment/>
    </xf>
    <xf numFmtId="0" fontId="34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J34" sqref="J34"/>
    </sheetView>
  </sheetViews>
  <sheetFormatPr defaultColWidth="9.140625" defaultRowHeight="15"/>
  <cols>
    <col min="1" max="1" width="7.140625" style="0" bestFit="1" customWidth="1"/>
    <col min="2" max="2" width="24.28125" style="0" bestFit="1" customWidth="1"/>
    <col min="3" max="3" width="9.421875" style="0" bestFit="1" customWidth="1"/>
    <col min="4" max="4" width="8.57421875" style="0" bestFit="1" customWidth="1"/>
    <col min="5" max="5" width="15.8515625" style="0" bestFit="1" customWidth="1"/>
    <col min="6" max="6" width="11.140625" style="0" bestFit="1" customWidth="1"/>
    <col min="7" max="7" width="10.00390625" style="0" hidden="1" customWidth="1"/>
    <col min="8" max="8" width="9.140625" style="0" customWidth="1"/>
    <col min="9" max="9" width="9.8515625" style="0" hidden="1" customWidth="1"/>
    <col min="10" max="10" width="15.57421875" style="0" bestFit="1" customWidth="1"/>
  </cols>
  <sheetData>
    <row r="1" spans="1:10" ht="30">
      <c r="A1" s="7" t="s">
        <v>114</v>
      </c>
      <c r="B1" s="6" t="s">
        <v>0</v>
      </c>
      <c r="C1" s="6" t="s">
        <v>1</v>
      </c>
      <c r="D1" s="6" t="s">
        <v>2</v>
      </c>
      <c r="E1" s="7" t="s">
        <v>105</v>
      </c>
      <c r="F1" s="7" t="s">
        <v>106</v>
      </c>
      <c r="G1" s="6" t="s">
        <v>108</v>
      </c>
      <c r="H1" s="6" t="s">
        <v>109</v>
      </c>
      <c r="I1" s="7" t="s">
        <v>112</v>
      </c>
      <c r="J1" s="6" t="s">
        <v>111</v>
      </c>
    </row>
    <row r="2" spans="1:10" ht="15">
      <c r="A2" s="8" t="s">
        <v>113</v>
      </c>
      <c r="B2" s="1" t="s">
        <v>3</v>
      </c>
      <c r="C2" s="1" t="s">
        <v>4</v>
      </c>
      <c r="D2" s="1" t="s">
        <v>5</v>
      </c>
      <c r="E2" s="5">
        <v>39133.453055555554</v>
      </c>
      <c r="F2" s="2">
        <v>38273</v>
      </c>
      <c r="G2" s="1">
        <f aca="true" t="shared" si="0" ref="G2:G7">E2-F2</f>
        <v>860.4530555555539</v>
      </c>
      <c r="H2" s="3">
        <f>G2/365</f>
        <v>2.3574056316590517</v>
      </c>
      <c r="I2" s="3">
        <f>ABS(H2)</f>
        <v>2.3574056316590517</v>
      </c>
      <c r="J2" s="9"/>
    </row>
    <row r="3" spans="1:10" ht="15">
      <c r="A3" s="8" t="s">
        <v>113</v>
      </c>
      <c r="B3" s="1" t="s">
        <v>6</v>
      </c>
      <c r="C3" s="1" t="s">
        <v>7</v>
      </c>
      <c r="D3" s="4" t="s">
        <v>8</v>
      </c>
      <c r="E3" s="5">
        <v>38515.86987268519</v>
      </c>
      <c r="F3" s="2">
        <v>38094</v>
      </c>
      <c r="G3" s="1">
        <f t="shared" si="0"/>
        <v>421.86987268518715</v>
      </c>
      <c r="H3" s="3">
        <f>G3/365</f>
        <v>1.1558078703703758</v>
      </c>
      <c r="I3" s="3">
        <f aca="true" t="shared" si="1" ref="I3:I34">ABS(H3)</f>
        <v>1.1558078703703758</v>
      </c>
      <c r="J3" s="1"/>
    </row>
    <row r="4" spans="1:10" ht="15">
      <c r="A4" s="8" t="s">
        <v>113</v>
      </c>
      <c r="B4" s="1" t="s">
        <v>9</v>
      </c>
      <c r="C4" s="1" t="s">
        <v>10</v>
      </c>
      <c r="D4" s="1" t="s">
        <v>11</v>
      </c>
      <c r="E4" s="5">
        <v>38368.29116898148</v>
      </c>
      <c r="F4" s="2">
        <v>38110</v>
      </c>
      <c r="G4" s="1">
        <f t="shared" si="0"/>
        <v>258.29116898147913</v>
      </c>
      <c r="H4" s="3">
        <f>G4/365</f>
        <v>0.7076470383054223</v>
      </c>
      <c r="I4" s="3">
        <f t="shared" si="1"/>
        <v>0.7076470383054223</v>
      </c>
      <c r="J4" s="1"/>
    </row>
    <row r="5" spans="1:10" ht="15">
      <c r="A5" s="8" t="s">
        <v>113</v>
      </c>
      <c r="B5" s="1" t="s">
        <v>12</v>
      </c>
      <c r="C5" s="1" t="s">
        <v>13</v>
      </c>
      <c r="D5" s="1" t="s">
        <v>14</v>
      </c>
      <c r="E5" s="5">
        <v>38098.11320601852</v>
      </c>
      <c r="F5" s="2">
        <v>38011</v>
      </c>
      <c r="G5" s="1">
        <f t="shared" si="0"/>
        <v>87.11320601851912</v>
      </c>
      <c r="H5" s="3">
        <f>G5/365</f>
        <v>0.2386663178589565</v>
      </c>
      <c r="I5" s="3">
        <f t="shared" si="1"/>
        <v>0.2386663178589565</v>
      </c>
      <c r="J5" s="1"/>
    </row>
    <row r="6" spans="1:10" ht="15">
      <c r="A6" s="8" t="s">
        <v>113</v>
      </c>
      <c r="B6" s="1" t="s">
        <v>15</v>
      </c>
      <c r="C6" s="1" t="s">
        <v>16</v>
      </c>
      <c r="D6" s="1" t="s">
        <v>17</v>
      </c>
      <c r="E6" s="5">
        <v>38316.15142361111</v>
      </c>
      <c r="F6" s="2">
        <v>38773</v>
      </c>
      <c r="G6" s="1">
        <f t="shared" si="0"/>
        <v>-456.84857638888934</v>
      </c>
      <c r="H6" s="17">
        <f>G6/365</f>
        <v>-1.2516399353120256</v>
      </c>
      <c r="I6" s="3">
        <f t="shared" si="1"/>
        <v>1.2516399353120256</v>
      </c>
      <c r="J6" s="1"/>
    </row>
    <row r="7" spans="1:10" ht="15">
      <c r="A7" s="8" t="s">
        <v>113</v>
      </c>
      <c r="B7" s="1" t="s">
        <v>18</v>
      </c>
      <c r="C7" s="1" t="s">
        <v>19</v>
      </c>
      <c r="D7" s="1" t="s">
        <v>20</v>
      </c>
      <c r="E7" s="5">
        <v>38368.61803240741</v>
      </c>
      <c r="F7" s="2">
        <v>38845</v>
      </c>
      <c r="G7" s="1">
        <f t="shared" si="0"/>
        <v>-476.38196759259154</v>
      </c>
      <c r="H7" s="17">
        <f>G7/365</f>
        <v>-1.305156075596141</v>
      </c>
      <c r="I7" s="3">
        <f t="shared" si="1"/>
        <v>1.305156075596141</v>
      </c>
      <c r="J7" s="1"/>
    </row>
    <row r="8" spans="2:10" ht="15">
      <c r="B8" s="1" t="s">
        <v>21</v>
      </c>
      <c r="C8" s="1" t="s">
        <v>22</v>
      </c>
      <c r="D8" s="4" t="s">
        <v>23</v>
      </c>
      <c r="E8" s="5">
        <v>38836.70263888889</v>
      </c>
      <c r="F8" s="1"/>
      <c r="G8" s="1">
        <f aca="true" t="shared" si="2" ref="G8:G19">E8-F8</f>
        <v>38836.70263888889</v>
      </c>
      <c r="H8" s="3"/>
      <c r="I8" s="3"/>
      <c r="J8" s="12" t="s">
        <v>110</v>
      </c>
    </row>
    <row r="9" spans="1:10" ht="15">
      <c r="A9" s="8" t="s">
        <v>113</v>
      </c>
      <c r="B9" s="1" t="s">
        <v>24</v>
      </c>
      <c r="C9" s="1" t="s">
        <v>25</v>
      </c>
      <c r="D9" s="4" t="s">
        <v>26</v>
      </c>
      <c r="E9" s="5">
        <v>38318.044965277775</v>
      </c>
      <c r="F9" s="2">
        <v>37919</v>
      </c>
      <c r="G9" s="1">
        <f t="shared" si="2"/>
        <v>399.0449652777752</v>
      </c>
      <c r="H9" s="3">
        <f aca="true" t="shared" si="3" ref="H9:H34">G9/365</f>
        <v>1.0932738774733566</v>
      </c>
      <c r="I9" s="3">
        <f t="shared" si="1"/>
        <v>1.0932738774733566</v>
      </c>
      <c r="J9" s="1"/>
    </row>
    <row r="10" spans="1:10" ht="15">
      <c r="A10" s="8" t="s">
        <v>113</v>
      </c>
      <c r="B10" s="1" t="s">
        <v>27</v>
      </c>
      <c r="C10" s="1" t="s">
        <v>28</v>
      </c>
      <c r="D10" s="1" t="s">
        <v>29</v>
      </c>
      <c r="E10" s="5">
        <v>37956.73653935185</v>
      </c>
      <c r="F10" s="2">
        <v>38000</v>
      </c>
      <c r="G10" s="1">
        <f t="shared" si="2"/>
        <v>-43.26346064815152</v>
      </c>
      <c r="H10" s="17">
        <f t="shared" si="3"/>
        <v>-0.11853002917301787</v>
      </c>
      <c r="I10" s="3">
        <f t="shared" si="1"/>
        <v>0.11853002917301787</v>
      </c>
      <c r="J10" s="1"/>
    </row>
    <row r="11" spans="1:10" ht="15">
      <c r="A11" s="8" t="s">
        <v>113</v>
      </c>
      <c r="B11" s="1" t="s">
        <v>30</v>
      </c>
      <c r="C11" s="1" t="s">
        <v>31</v>
      </c>
      <c r="D11" s="1" t="s">
        <v>32</v>
      </c>
      <c r="E11" s="5">
        <v>39580.89943287037</v>
      </c>
      <c r="F11" s="2">
        <v>38740</v>
      </c>
      <c r="G11" s="1">
        <f t="shared" si="2"/>
        <v>840.8994328703702</v>
      </c>
      <c r="H11" s="3">
        <f t="shared" si="3"/>
        <v>2.3038340626585487</v>
      </c>
      <c r="I11" s="3">
        <f t="shared" si="1"/>
        <v>2.3038340626585487</v>
      </c>
      <c r="J11" s="1"/>
    </row>
    <row r="12" spans="1:10" ht="15">
      <c r="A12" s="8" t="s">
        <v>113</v>
      </c>
      <c r="B12" s="1" t="s">
        <v>33</v>
      </c>
      <c r="C12" s="1" t="s">
        <v>34</v>
      </c>
      <c r="D12" s="1" t="s">
        <v>35</v>
      </c>
      <c r="E12" s="5">
        <v>39439.70443287037</v>
      </c>
      <c r="F12" s="2">
        <v>39496</v>
      </c>
      <c r="G12" s="1">
        <f t="shared" si="2"/>
        <v>-56.29556712962949</v>
      </c>
      <c r="H12" s="17">
        <f t="shared" si="3"/>
        <v>-0.1542344304921356</v>
      </c>
      <c r="I12" s="3">
        <f t="shared" si="1"/>
        <v>0.1542344304921356</v>
      </c>
      <c r="J12" s="1"/>
    </row>
    <row r="13" spans="1:10" ht="15">
      <c r="A13" s="8" t="s">
        <v>113</v>
      </c>
      <c r="B13" s="1" t="s">
        <v>36</v>
      </c>
      <c r="C13" s="1" t="s">
        <v>37</v>
      </c>
      <c r="D13" s="4" t="s">
        <v>38</v>
      </c>
      <c r="E13" s="5">
        <v>39752.916875</v>
      </c>
      <c r="F13" s="1"/>
      <c r="G13" s="1">
        <f t="shared" si="2"/>
        <v>39752.916875</v>
      </c>
      <c r="H13" s="3"/>
      <c r="I13" s="3"/>
      <c r="J13" s="11" t="s">
        <v>110</v>
      </c>
    </row>
    <row r="14" spans="1:10" ht="15">
      <c r="A14" s="8" t="s">
        <v>113</v>
      </c>
      <c r="B14" s="1" t="s">
        <v>39</v>
      </c>
      <c r="C14" s="1" t="s">
        <v>40</v>
      </c>
      <c r="D14" s="4" t="s">
        <v>41</v>
      </c>
      <c r="E14" s="5">
        <v>39752.910520833335</v>
      </c>
      <c r="F14" s="2">
        <v>37957</v>
      </c>
      <c r="G14" s="1">
        <f t="shared" si="2"/>
        <v>1795.9105208333349</v>
      </c>
      <c r="H14" s="3">
        <f t="shared" si="3"/>
        <v>4.920302796803657</v>
      </c>
      <c r="I14" s="3">
        <f t="shared" si="1"/>
        <v>4.920302796803657</v>
      </c>
      <c r="J14" s="1"/>
    </row>
    <row r="15" spans="1:10" ht="15">
      <c r="A15" s="8" t="s">
        <v>113</v>
      </c>
      <c r="B15" s="1" t="s">
        <v>42</v>
      </c>
      <c r="C15" s="1" t="s">
        <v>43</v>
      </c>
      <c r="D15" s="4" t="s">
        <v>44</v>
      </c>
      <c r="E15" s="5">
        <v>39753.84652777778</v>
      </c>
      <c r="F15" s="1"/>
      <c r="G15" s="1">
        <f t="shared" si="2"/>
        <v>39753.84652777778</v>
      </c>
      <c r="H15" s="3"/>
      <c r="I15" s="3"/>
      <c r="J15" s="11" t="s">
        <v>110</v>
      </c>
    </row>
    <row r="16" spans="1:10" ht="15">
      <c r="A16" s="8" t="s">
        <v>113</v>
      </c>
      <c r="B16" s="1" t="s">
        <v>45</v>
      </c>
      <c r="C16" s="1" t="s">
        <v>46</v>
      </c>
      <c r="D16" s="1" t="s">
        <v>47</v>
      </c>
      <c r="E16" s="5">
        <v>38191.11178240741</v>
      </c>
      <c r="F16" s="2">
        <v>38131</v>
      </c>
      <c r="G16" s="1">
        <f t="shared" si="2"/>
        <v>60.11178240740992</v>
      </c>
      <c r="H16" s="3">
        <f t="shared" si="3"/>
        <v>0.1646898148148217</v>
      </c>
      <c r="I16" s="3">
        <f t="shared" si="1"/>
        <v>0.1646898148148217</v>
      </c>
      <c r="J16" s="1"/>
    </row>
    <row r="17" spans="1:10" ht="15">
      <c r="A17" s="8" t="s">
        <v>113</v>
      </c>
      <c r="B17" s="1" t="s">
        <v>48</v>
      </c>
      <c r="C17" s="1" t="s">
        <v>49</v>
      </c>
      <c r="D17" s="1" t="s">
        <v>50</v>
      </c>
      <c r="E17" s="5">
        <v>38557.20539351852</v>
      </c>
      <c r="F17" s="2">
        <v>38132</v>
      </c>
      <c r="G17" s="1">
        <f t="shared" si="2"/>
        <v>425.20539351851767</v>
      </c>
      <c r="H17" s="3">
        <f t="shared" si="3"/>
        <v>1.1649462836123772</v>
      </c>
      <c r="I17" s="3">
        <f t="shared" si="1"/>
        <v>1.1649462836123772</v>
      </c>
      <c r="J17" s="1"/>
    </row>
    <row r="18" spans="1:10" ht="15">
      <c r="A18" s="8" t="s">
        <v>113</v>
      </c>
      <c r="B18" s="1" t="s">
        <v>51</v>
      </c>
      <c r="C18" s="1" t="s">
        <v>52</v>
      </c>
      <c r="D18" s="1" t="s">
        <v>53</v>
      </c>
      <c r="E18" s="5">
        <v>38059.05662037037</v>
      </c>
      <c r="F18" s="2">
        <v>38407</v>
      </c>
      <c r="G18" s="1">
        <f t="shared" si="2"/>
        <v>-347.9433796296289</v>
      </c>
      <c r="H18" s="17">
        <f t="shared" si="3"/>
        <v>-0.95326953323186</v>
      </c>
      <c r="I18" s="3">
        <f t="shared" si="1"/>
        <v>0.95326953323186</v>
      </c>
      <c r="J18" s="1"/>
    </row>
    <row r="19" spans="1:10" ht="15">
      <c r="A19" s="8" t="s">
        <v>113</v>
      </c>
      <c r="B19" s="1" t="s">
        <v>54</v>
      </c>
      <c r="C19" s="1" t="s">
        <v>55</v>
      </c>
      <c r="D19" s="4" t="s">
        <v>56</v>
      </c>
      <c r="E19" s="5">
        <v>39131.9840625</v>
      </c>
      <c r="F19" s="2">
        <v>38086</v>
      </c>
      <c r="G19" s="1">
        <f t="shared" si="2"/>
        <v>1045.9840624999997</v>
      </c>
      <c r="H19" s="3">
        <f t="shared" si="3"/>
        <v>2.8657097602739716</v>
      </c>
      <c r="I19" s="3">
        <f t="shared" si="1"/>
        <v>2.8657097602739716</v>
      </c>
      <c r="J19" s="1"/>
    </row>
    <row r="20" spans="1:9" ht="15">
      <c r="A20" s="8" t="s">
        <v>113</v>
      </c>
      <c r="B20" s="1" t="s">
        <v>57</v>
      </c>
      <c r="C20" s="1" t="s">
        <v>58</v>
      </c>
      <c r="D20" s="1" t="s">
        <v>59</v>
      </c>
      <c r="E20" s="5">
        <v>38716.54549768518</v>
      </c>
      <c r="F20" s="2">
        <v>38414</v>
      </c>
      <c r="G20" s="1">
        <f aca="true" t="shared" si="4" ref="G20:G35">E20-F20</f>
        <v>302.54549768518336</v>
      </c>
      <c r="H20" s="3">
        <f t="shared" si="3"/>
        <v>0.8288917744799544</v>
      </c>
      <c r="I20" s="3">
        <f t="shared" si="1"/>
        <v>0.8288917744799544</v>
      </c>
    </row>
    <row r="21" spans="1:10" ht="15">
      <c r="A21" s="8" t="s">
        <v>113</v>
      </c>
      <c r="B21" s="1" t="s">
        <v>60</v>
      </c>
      <c r="C21" s="1" t="s">
        <v>61</v>
      </c>
      <c r="D21" s="4" t="s">
        <v>62</v>
      </c>
      <c r="E21" s="5">
        <v>39839.80633101852</v>
      </c>
      <c r="F21" s="2">
        <v>39371</v>
      </c>
      <c r="G21" s="1">
        <f t="shared" si="4"/>
        <v>468.8063310185171</v>
      </c>
      <c r="H21" s="3">
        <f t="shared" si="3"/>
        <v>1.2844009069000468</v>
      </c>
      <c r="I21" s="3">
        <f t="shared" si="1"/>
        <v>1.2844009069000468</v>
      </c>
      <c r="J21" s="1"/>
    </row>
    <row r="22" spans="2:10" ht="15">
      <c r="B22" s="1" t="s">
        <v>63</v>
      </c>
      <c r="C22" s="1" t="s">
        <v>64</v>
      </c>
      <c r="D22" s="1" t="s">
        <v>65</v>
      </c>
      <c r="E22" s="1"/>
      <c r="F22" s="2">
        <v>39383</v>
      </c>
      <c r="G22" s="1">
        <f t="shared" si="4"/>
        <v>-39383</v>
      </c>
      <c r="H22" s="3"/>
      <c r="I22" s="3"/>
      <c r="J22" s="13" t="s">
        <v>107</v>
      </c>
    </row>
    <row r="23" spans="1:10" ht="15">
      <c r="A23" s="8" t="s">
        <v>113</v>
      </c>
      <c r="B23" s="1" t="s">
        <v>66</v>
      </c>
      <c r="C23" s="1" t="s">
        <v>67</v>
      </c>
      <c r="D23" s="1" t="s">
        <v>68</v>
      </c>
      <c r="E23" s="5">
        <v>38680.63443287037</v>
      </c>
      <c r="F23" s="2">
        <v>39085</v>
      </c>
      <c r="G23" s="1">
        <f t="shared" si="4"/>
        <v>-404.3655671296292</v>
      </c>
      <c r="H23" s="17">
        <f t="shared" si="3"/>
        <v>-1.107850868848299</v>
      </c>
      <c r="I23" s="3">
        <f t="shared" si="1"/>
        <v>1.107850868848299</v>
      </c>
      <c r="J23" s="1"/>
    </row>
    <row r="24" spans="2:10" ht="15">
      <c r="B24" s="1" t="s">
        <v>69</v>
      </c>
      <c r="C24" s="1" t="s">
        <v>70</v>
      </c>
      <c r="D24" s="4" t="s">
        <v>71</v>
      </c>
      <c r="E24" s="1"/>
      <c r="F24" s="2">
        <v>39187</v>
      </c>
      <c r="G24" s="1">
        <f t="shared" si="4"/>
        <v>-39187</v>
      </c>
      <c r="H24" s="3"/>
      <c r="I24" s="3"/>
      <c r="J24" s="13" t="s">
        <v>107</v>
      </c>
    </row>
    <row r="25" spans="1:10" ht="15">
      <c r="A25" s="8" t="s">
        <v>113</v>
      </c>
      <c r="B25" s="1" t="s">
        <v>72</v>
      </c>
      <c r="C25" s="1" t="s">
        <v>73</v>
      </c>
      <c r="D25" s="1" t="s">
        <v>74</v>
      </c>
      <c r="E25" s="5">
        <v>39173.02972222222</v>
      </c>
      <c r="F25" s="2">
        <v>38891</v>
      </c>
      <c r="G25" s="1">
        <f t="shared" si="4"/>
        <v>282.0297222222216</v>
      </c>
      <c r="H25" s="3">
        <f t="shared" si="3"/>
        <v>0.77268417047184</v>
      </c>
      <c r="I25" s="3">
        <f t="shared" si="1"/>
        <v>0.77268417047184</v>
      </c>
      <c r="J25" s="10"/>
    </row>
    <row r="26" spans="1:10" ht="15">
      <c r="A26" s="8" t="s">
        <v>113</v>
      </c>
      <c r="B26" s="1" t="s">
        <v>75</v>
      </c>
      <c r="C26" s="1" t="s">
        <v>76</v>
      </c>
      <c r="D26" s="4" t="s">
        <v>77</v>
      </c>
      <c r="E26" s="5">
        <v>38318.519525462965</v>
      </c>
      <c r="F26" s="2">
        <v>38666</v>
      </c>
      <c r="G26" s="1">
        <f t="shared" si="4"/>
        <v>-347.48047453703475</v>
      </c>
      <c r="H26" s="3">
        <f t="shared" si="3"/>
        <v>-0.9520013001014651</v>
      </c>
      <c r="I26" s="3">
        <f t="shared" si="1"/>
        <v>0.9520013001014651</v>
      </c>
      <c r="J26" s="1"/>
    </row>
    <row r="27" spans="1:10" ht="15">
      <c r="A27" s="8" t="s">
        <v>113</v>
      </c>
      <c r="B27" s="1" t="s">
        <v>78</v>
      </c>
      <c r="C27" s="1" t="s">
        <v>79</v>
      </c>
      <c r="D27" s="1" t="s">
        <v>80</v>
      </c>
      <c r="E27" s="5">
        <v>38478.92328703704</v>
      </c>
      <c r="F27" s="2">
        <v>39065</v>
      </c>
      <c r="G27" s="1">
        <f t="shared" si="4"/>
        <v>-586.0767129629603</v>
      </c>
      <c r="H27" s="17">
        <f t="shared" si="3"/>
        <v>-1.6056896245560557</v>
      </c>
      <c r="I27" s="3">
        <f t="shared" si="1"/>
        <v>1.6056896245560557</v>
      </c>
      <c r="J27" s="1"/>
    </row>
    <row r="28" spans="1:10" ht="15">
      <c r="A28" s="8" t="s">
        <v>113</v>
      </c>
      <c r="B28" s="1" t="s">
        <v>81</v>
      </c>
      <c r="C28" s="1" t="s">
        <v>82</v>
      </c>
      <c r="D28" s="1" t="s">
        <v>83</v>
      </c>
      <c r="E28" s="5">
        <v>39411.06092592593</v>
      </c>
      <c r="F28" s="2">
        <v>38739</v>
      </c>
      <c r="G28" s="1">
        <f t="shared" si="4"/>
        <v>672.060925925929</v>
      </c>
      <c r="H28" s="3">
        <f t="shared" si="3"/>
        <v>1.8412628107559699</v>
      </c>
      <c r="I28" s="3">
        <f t="shared" si="1"/>
        <v>1.8412628107559699</v>
      </c>
      <c r="J28" s="1"/>
    </row>
    <row r="29" spans="1:10" ht="15">
      <c r="A29" s="8" t="s">
        <v>113</v>
      </c>
      <c r="B29" s="1" t="s">
        <v>84</v>
      </c>
      <c r="C29" s="1" t="s">
        <v>85</v>
      </c>
      <c r="D29" s="1" t="s">
        <v>86</v>
      </c>
      <c r="E29" s="5">
        <v>39132.18900462963</v>
      </c>
      <c r="F29" s="1"/>
      <c r="G29" s="1">
        <f t="shared" si="4"/>
        <v>39132.18900462963</v>
      </c>
      <c r="H29" s="3"/>
      <c r="I29" s="3"/>
      <c r="J29" s="12" t="s">
        <v>110</v>
      </c>
    </row>
    <row r="30" spans="1:10" ht="15">
      <c r="A30" s="8" t="s">
        <v>113</v>
      </c>
      <c r="B30" s="1" t="s">
        <v>87</v>
      </c>
      <c r="C30" s="1" t="s">
        <v>88</v>
      </c>
      <c r="D30" s="1" t="s">
        <v>89</v>
      </c>
      <c r="E30" s="5">
        <v>38078.4859375</v>
      </c>
      <c r="F30" s="2">
        <v>38557</v>
      </c>
      <c r="G30" s="1">
        <f t="shared" si="4"/>
        <v>-478.51406249999854</v>
      </c>
      <c r="H30" s="17">
        <f t="shared" si="3"/>
        <v>-1.3109974315068453</v>
      </c>
      <c r="I30" s="3">
        <f t="shared" si="1"/>
        <v>1.3109974315068453</v>
      </c>
      <c r="J30" s="1"/>
    </row>
    <row r="31" spans="1:10" ht="15">
      <c r="A31" s="8" t="s">
        <v>113</v>
      </c>
      <c r="B31" s="1" t="s">
        <v>90</v>
      </c>
      <c r="C31" s="1" t="s">
        <v>91</v>
      </c>
      <c r="D31" s="4" t="s">
        <v>92</v>
      </c>
      <c r="E31" s="5">
        <v>39581.100381944445</v>
      </c>
      <c r="F31" s="1"/>
      <c r="G31" s="1">
        <f t="shared" si="4"/>
        <v>39581.100381944445</v>
      </c>
      <c r="H31" s="3"/>
      <c r="I31" s="3"/>
      <c r="J31" s="11" t="s">
        <v>110</v>
      </c>
    </row>
    <row r="32" spans="1:10" ht="15">
      <c r="A32" s="8" t="s">
        <v>113</v>
      </c>
      <c r="B32" s="1" t="s">
        <v>93</v>
      </c>
      <c r="C32" s="1" t="s">
        <v>94</v>
      </c>
      <c r="D32" s="1" t="s">
        <v>95</v>
      </c>
      <c r="E32" s="5">
        <v>38312.75891203704</v>
      </c>
      <c r="F32" s="2">
        <v>38722</v>
      </c>
      <c r="G32" s="1">
        <f t="shared" si="4"/>
        <v>-409.2410879629606</v>
      </c>
      <c r="H32" s="17">
        <f t="shared" si="3"/>
        <v>-1.1212084601724948</v>
      </c>
      <c r="I32" s="3">
        <f t="shared" si="1"/>
        <v>1.1212084601724948</v>
      </c>
      <c r="J32" s="1"/>
    </row>
    <row r="33" spans="2:10" ht="15">
      <c r="B33" s="1" t="s">
        <v>96</v>
      </c>
      <c r="C33" s="1" t="s">
        <v>97</v>
      </c>
      <c r="D33" s="1" t="s">
        <v>98</v>
      </c>
      <c r="E33" s="1"/>
      <c r="F33" s="2">
        <v>38181</v>
      </c>
      <c r="G33" s="1">
        <f t="shared" si="4"/>
        <v>-38181</v>
      </c>
      <c r="H33" s="3"/>
      <c r="I33" s="3"/>
      <c r="J33" s="1"/>
    </row>
    <row r="34" spans="1:10" ht="15">
      <c r="A34" s="8" t="s">
        <v>113</v>
      </c>
      <c r="B34" s="1" t="s">
        <v>99</v>
      </c>
      <c r="C34" s="1" t="s">
        <v>100</v>
      </c>
      <c r="D34" s="1" t="s">
        <v>101</v>
      </c>
      <c r="E34" s="5">
        <v>38939.711435185185</v>
      </c>
      <c r="F34" s="2">
        <v>39229</v>
      </c>
      <c r="G34" s="1">
        <f t="shared" si="4"/>
        <v>-289.2885648148149</v>
      </c>
      <c r="H34" s="17">
        <f t="shared" si="3"/>
        <v>-0.7925714104515477</v>
      </c>
      <c r="I34" s="3">
        <f t="shared" si="1"/>
        <v>0.7925714104515477</v>
      </c>
      <c r="J34" s="1"/>
    </row>
    <row r="35" spans="2:10" ht="15">
      <c r="B35" s="1" t="s">
        <v>102</v>
      </c>
      <c r="C35" s="1" t="s">
        <v>103</v>
      </c>
      <c r="D35" s="4" t="s">
        <v>104</v>
      </c>
      <c r="E35" s="5">
        <v>38551.144907407404</v>
      </c>
      <c r="F35" s="1"/>
      <c r="G35" s="1">
        <f t="shared" si="4"/>
        <v>38551.144907407404</v>
      </c>
      <c r="H35" s="1"/>
      <c r="I35" s="3"/>
      <c r="J35" s="1"/>
    </row>
    <row r="36" spans="2:10" ht="15">
      <c r="B36" s="1"/>
      <c r="C36" s="1"/>
      <c r="D36" s="1"/>
      <c r="E36" s="1"/>
      <c r="F36" s="1"/>
      <c r="G36" s="1"/>
      <c r="H36" s="1"/>
      <c r="I36" s="1"/>
      <c r="J36" s="1"/>
    </row>
    <row r="37" spans="2:8" ht="15">
      <c r="B37" s="1"/>
      <c r="C37" s="18" t="s">
        <v>115</v>
      </c>
      <c r="D37" s="18"/>
      <c r="E37" s="18"/>
      <c r="F37" s="18"/>
      <c r="G37" s="1"/>
      <c r="H37" s="14">
        <f>SUM(I2:I35)/25</f>
        <v>1.2949068886352095</v>
      </c>
    </row>
    <row r="38" spans="3:11" ht="15">
      <c r="C38" s="15" t="s">
        <v>116</v>
      </c>
      <c r="D38" s="16"/>
      <c r="E38" s="16"/>
      <c r="F38" s="16"/>
      <c r="G38" s="16"/>
      <c r="H38" s="16"/>
      <c r="I38" s="16"/>
      <c r="J38" s="16"/>
      <c r="K38" s="16"/>
    </row>
  </sheetData>
  <sheetProtection/>
  <mergeCells count="1">
    <mergeCell ref="C37:F37"/>
  </mergeCells>
  <printOptions/>
  <pageMargins left="0.7" right="0.7" top="0.75" bottom="0.75" header="0.3" footer="0.3"/>
  <pageSetup horizontalDpi="300" verticalDpi="300" orientation="portrait" r:id="rId1"/>
  <ignoredErrors>
    <ignoredError sqref="D16:D17 D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 City Area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isaathoff</dc:creator>
  <cp:keywords/>
  <dc:description/>
  <cp:lastModifiedBy>Larry Gross</cp:lastModifiedBy>
  <dcterms:created xsi:type="dcterms:W3CDTF">2010-06-22T20:17:13Z</dcterms:created>
  <dcterms:modified xsi:type="dcterms:W3CDTF">2010-07-15T20:44:15Z</dcterms:modified>
  <cp:category/>
  <cp:version/>
  <cp:contentType/>
  <cp:contentStatus/>
</cp:coreProperties>
</file>